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<sst xmlns="http://schemas.openxmlformats.org/spreadsheetml/2006/main" count="41" uniqueCount="40">
  <si>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Anexa 1.4</t>
  </si>
  <si>
    <t>SITUAŢIA PRIVIND SERVICIUL DATORIEI PUBLICE LOCALE</t>
  </si>
  <si>
    <t>Judeţul Suceava</t>
  </si>
  <si>
    <t>Municipiul Câmpulung Moldovenesc</t>
  </si>
  <si>
    <t>Nr.</t>
  </si>
  <si>
    <t>crt.</t>
  </si>
  <si>
    <t xml:space="preserve">Serviciul anual al datoriei </t>
  </si>
  <si>
    <t>publice locale</t>
  </si>
  <si>
    <t xml:space="preserve">Unitatea </t>
  </si>
  <si>
    <t>bancară</t>
  </si>
  <si>
    <t>Serviciul datoriei publice</t>
  </si>
  <si>
    <t>locale pentru împrumuturi</t>
  </si>
  <si>
    <t xml:space="preserve">existente </t>
  </si>
  <si>
    <t>TOTAL</t>
  </si>
  <si>
    <t>BCR</t>
  </si>
  <si>
    <t>ERSTE</t>
  </si>
  <si>
    <t>GROUP</t>
  </si>
  <si>
    <t>BANK</t>
  </si>
  <si>
    <t>locale pentru împrumutul</t>
  </si>
  <si>
    <t>pentru care se solicită</t>
  </si>
  <si>
    <t>autorizarea</t>
  </si>
  <si>
    <t>a) rate</t>
  </si>
  <si>
    <t>b) dobânzi</t>
  </si>
  <si>
    <t>c) comisioane</t>
  </si>
  <si>
    <t>Serviciul TOTAL al</t>
  </si>
  <si>
    <t>datoriei publice locale</t>
  </si>
  <si>
    <t>(a+b+c)</t>
  </si>
  <si>
    <t>Rambursarea împrumuturilor</t>
  </si>
  <si>
    <t>(1a1+1a2+2a)</t>
  </si>
  <si>
    <t>Dobânda (1b1+1b2+2b)</t>
  </si>
  <si>
    <t>Comisioane (1c1+1c2+2c)</t>
  </si>
  <si>
    <t>a1) Rambursare Credit BCR</t>
  </si>
  <si>
    <t>b1) Dobândă Credit BCR</t>
  </si>
  <si>
    <t>c1) Comisioane Credit BCR</t>
  </si>
  <si>
    <t>a2) Rambursare credit extern</t>
  </si>
  <si>
    <t>b2) Dobândă credit extern</t>
  </si>
  <si>
    <t>c2) Comisioane credit extern</t>
  </si>
  <si>
    <t xml:space="preserve"> </t>
  </si>
  <si>
    <t>mii lei</t>
  </si>
  <si>
    <t>în perioada 2017 - 2030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</si>
</sst>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0.0"/>
    <numFmt numFmtId="173" formatCode="0.000"/>
    <numFmt numFmtId="174" formatCode="0.0000"/>
  </numFmts>
  <fonts count="3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2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7"/>
  <sheetViews>
    <sheetView tabSelected="1" zoomScalePageLayoutView="0" workbookViewId="0" topLeftCell="A4">
      <selection activeCell="F21" sqref="F21"/>
    </sheetView>
  </sheetViews>
  <sheetFormatPr defaultColWidth="11.57421875" defaultRowHeight="12.75"/>
  <cols>
    <col min="1" max="1" width="5.7109375" style="0" customWidth="1"/>
    <col min="2" max="2" width="25.28125" style="0" customWidth="1"/>
    <col min="3" max="3" width="8.140625" style="0" customWidth="1"/>
    <col min="4" max="4" width="8.57421875" style="0" customWidth="1"/>
    <col min="5" max="5" width="8.28125" style="0" customWidth="1"/>
    <col min="6" max="6" width="8.00390625" style="0" customWidth="1"/>
    <col min="7" max="7" width="8.28125" style="0" customWidth="1"/>
    <col min="8" max="8" width="8.421875" style="0" customWidth="1"/>
    <col min="9" max="9" width="8.140625" style="0" customWidth="1"/>
    <col min="10" max="10" width="8.28125" style="0" customWidth="1"/>
    <col min="11" max="11" width="9.57421875" style="0" customWidth="1"/>
    <col min="12" max="12" width="8.140625" style="0" customWidth="1"/>
    <col min="13" max="13" width="8.57421875" style="0" customWidth="1"/>
    <col min="14" max="14" width="8.00390625" style="0" customWidth="1"/>
    <col min="15" max="15" width="8.28125" style="0" customWidth="1"/>
    <col min="16" max="17" width="7.8515625" style="0" customWidth="1"/>
    <col min="18" max="18" width="8.28125" style="0" customWidth="1"/>
  </cols>
  <sheetData>
    <row r="3" ht="12.75">
      <c r="A3" t="s">
        <v>0</v>
      </c>
    </row>
    <row r="4" spans="4:9" ht="12.75">
      <c r="D4" s="1" t="s">
        <v>1</v>
      </c>
      <c r="E4" s="1"/>
      <c r="F4" s="1"/>
      <c r="G4" s="1"/>
      <c r="H4" s="1"/>
      <c r="I4" s="1"/>
    </row>
    <row r="6" ht="12.75">
      <c r="D6" t="s">
        <v>2</v>
      </c>
    </row>
    <row r="7" ht="12.75">
      <c r="D7" t="s">
        <v>3</v>
      </c>
    </row>
    <row r="8" spans="4:17" ht="12.75">
      <c r="D8" t="s">
        <v>39</v>
      </c>
      <c r="Q8" t="s">
        <v>38</v>
      </c>
    </row>
    <row r="9" spans="1:18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7" t="s">
        <v>4</v>
      </c>
      <c r="B10" s="5" t="s">
        <v>6</v>
      </c>
      <c r="C10" s="7" t="s">
        <v>8</v>
      </c>
      <c r="D10" s="10">
        <v>2016</v>
      </c>
      <c r="E10" s="23">
        <v>2017</v>
      </c>
      <c r="F10" s="10">
        <v>2018</v>
      </c>
      <c r="G10" s="23">
        <v>2019</v>
      </c>
      <c r="H10" s="10">
        <v>2020</v>
      </c>
      <c r="I10" s="23">
        <v>2021</v>
      </c>
      <c r="J10" s="10">
        <v>2022</v>
      </c>
      <c r="K10" s="23">
        <v>2023</v>
      </c>
      <c r="L10" s="10">
        <v>2024</v>
      </c>
      <c r="M10" s="23">
        <v>2025</v>
      </c>
      <c r="N10" s="10">
        <v>2026</v>
      </c>
      <c r="O10" s="23">
        <v>2027</v>
      </c>
      <c r="P10" s="32">
        <v>2028</v>
      </c>
      <c r="Q10" s="10">
        <v>2029</v>
      </c>
      <c r="R10" s="37">
        <v>2030</v>
      </c>
    </row>
    <row r="11" spans="1:18" ht="21.75" customHeight="1">
      <c r="A11" s="8" t="s">
        <v>5</v>
      </c>
      <c r="B11" s="6" t="s">
        <v>7</v>
      </c>
      <c r="C11" s="8" t="s">
        <v>9</v>
      </c>
      <c r="D11" s="14"/>
      <c r="E11" s="24"/>
      <c r="F11" s="14"/>
      <c r="G11" s="24"/>
      <c r="H11" s="14"/>
      <c r="I11" s="24"/>
      <c r="J11" s="14"/>
      <c r="K11" s="24"/>
      <c r="L11" s="14"/>
      <c r="M11" s="24"/>
      <c r="N11" s="14"/>
      <c r="O11" s="24"/>
      <c r="P11" s="33"/>
      <c r="Q11" s="14"/>
      <c r="R11" s="38"/>
    </row>
    <row r="12" spans="1:18" ht="12.75">
      <c r="A12" s="10"/>
      <c r="B12" s="7"/>
      <c r="C12" s="10"/>
      <c r="D12" s="7"/>
      <c r="E12" s="3"/>
      <c r="F12" s="7"/>
      <c r="G12" s="3"/>
      <c r="H12" s="7"/>
      <c r="I12" s="3"/>
      <c r="J12" s="7"/>
      <c r="K12" s="3"/>
      <c r="L12" s="7"/>
      <c r="M12" s="3"/>
      <c r="N12" s="7"/>
      <c r="O12" s="3"/>
      <c r="P12" s="27"/>
      <c r="Q12" s="7"/>
      <c r="R12" s="28"/>
    </row>
    <row r="13" spans="1:18" ht="12.75">
      <c r="A13" s="11"/>
      <c r="B13" s="9" t="s">
        <v>10</v>
      </c>
      <c r="C13" s="11"/>
      <c r="D13" s="9"/>
      <c r="E13" s="17"/>
      <c r="F13" s="9"/>
      <c r="G13" s="17"/>
      <c r="H13" s="9"/>
      <c r="I13" s="17"/>
      <c r="J13" s="9"/>
      <c r="K13" s="17"/>
      <c r="L13" s="9"/>
      <c r="M13" s="17"/>
      <c r="N13" s="9"/>
      <c r="O13" s="17"/>
      <c r="P13" s="34"/>
      <c r="Q13" s="9"/>
      <c r="R13" s="31"/>
    </row>
    <row r="14" spans="1:18" ht="12.75">
      <c r="A14" s="11"/>
      <c r="B14" s="9" t="s">
        <v>11</v>
      </c>
      <c r="C14" s="11"/>
      <c r="D14" s="9"/>
      <c r="E14" s="17"/>
      <c r="F14" s="9"/>
      <c r="G14" s="17"/>
      <c r="H14" s="9"/>
      <c r="I14" s="17"/>
      <c r="J14" s="9"/>
      <c r="K14" s="17"/>
      <c r="L14" s="9"/>
      <c r="M14" s="17"/>
      <c r="N14" s="9"/>
      <c r="O14" s="17"/>
      <c r="P14" s="34"/>
      <c r="Q14" s="9"/>
      <c r="R14" s="31"/>
    </row>
    <row r="15" spans="1:18" ht="12.75">
      <c r="A15" s="11"/>
      <c r="B15" s="8" t="s">
        <v>12</v>
      </c>
      <c r="C15" s="12" t="s">
        <v>13</v>
      </c>
      <c r="D15" s="14">
        <f>D16+D17+D18+D19+D20+D21</f>
        <v>5044.56</v>
      </c>
      <c r="E15" s="2">
        <f>E16+E17+E18+E19+E20+E21</f>
        <v>5091.74</v>
      </c>
      <c r="F15" s="14">
        <f aca="true" t="shared" si="0" ref="F15:R15">F16+F17+F18+F19+F20+F21</f>
        <v>4944.24</v>
      </c>
      <c r="G15" s="2">
        <f t="shared" si="0"/>
        <v>4816.74</v>
      </c>
      <c r="H15" s="14">
        <f t="shared" si="0"/>
        <v>4689.24</v>
      </c>
      <c r="I15" s="2">
        <f t="shared" si="0"/>
        <v>4561.74</v>
      </c>
      <c r="J15" s="14">
        <f t="shared" si="0"/>
        <v>4434.24</v>
      </c>
      <c r="K15" s="2">
        <f t="shared" si="0"/>
        <v>4306.74</v>
      </c>
      <c r="L15" s="14">
        <f t="shared" si="0"/>
        <v>4179.24</v>
      </c>
      <c r="M15" s="2">
        <f t="shared" si="0"/>
        <v>4031.07</v>
      </c>
      <c r="N15" s="14">
        <f t="shared" si="0"/>
        <v>3743.19</v>
      </c>
      <c r="O15" s="2">
        <f t="shared" si="0"/>
        <v>3643.19</v>
      </c>
      <c r="P15" s="33">
        <f t="shared" si="0"/>
        <v>3543.19</v>
      </c>
      <c r="Q15" s="11">
        <f t="shared" si="0"/>
        <v>3443.19</v>
      </c>
      <c r="R15" s="38">
        <f t="shared" si="0"/>
        <v>3343.19</v>
      </c>
    </row>
    <row r="16" spans="1:18" ht="12.75">
      <c r="A16" s="11">
        <v>1</v>
      </c>
      <c r="B16" s="7" t="s">
        <v>31</v>
      </c>
      <c r="C16" s="10"/>
      <c r="D16" s="22">
        <v>209.36</v>
      </c>
      <c r="E16" s="22">
        <v>209.36</v>
      </c>
      <c r="F16" s="22">
        <v>209.36</v>
      </c>
      <c r="G16" s="22">
        <v>209.36</v>
      </c>
      <c r="H16" s="22">
        <v>209.36</v>
      </c>
      <c r="I16" s="22">
        <v>209.36</v>
      </c>
      <c r="J16" s="22">
        <v>209.36</v>
      </c>
      <c r="K16" s="22">
        <v>209.36</v>
      </c>
      <c r="L16" s="22">
        <v>209.36</v>
      </c>
      <c r="M16" s="25">
        <v>187.7</v>
      </c>
      <c r="N16" s="22">
        <v>0</v>
      </c>
      <c r="O16" s="22">
        <v>0</v>
      </c>
      <c r="P16" s="35">
        <v>0</v>
      </c>
      <c r="Q16" s="22">
        <v>0</v>
      </c>
      <c r="R16" s="39">
        <v>0</v>
      </c>
    </row>
    <row r="17" spans="1:18" ht="12.75">
      <c r="A17" s="11"/>
      <c r="B17" s="9" t="s">
        <v>32</v>
      </c>
      <c r="C17" s="13" t="s">
        <v>14</v>
      </c>
      <c r="D17" s="22">
        <v>242.01</v>
      </c>
      <c r="E17" s="22">
        <f>D17-27</f>
        <v>215.01</v>
      </c>
      <c r="F17" s="22">
        <f aca="true" t="shared" si="1" ref="F17:M17">E17-27</f>
        <v>188.01</v>
      </c>
      <c r="G17" s="22">
        <f t="shared" si="1"/>
        <v>161.01</v>
      </c>
      <c r="H17" s="22">
        <f t="shared" si="1"/>
        <v>134.01</v>
      </c>
      <c r="I17" s="22">
        <f t="shared" si="1"/>
        <v>107.00999999999999</v>
      </c>
      <c r="J17" s="22">
        <f t="shared" si="1"/>
        <v>80.00999999999999</v>
      </c>
      <c r="K17" s="22">
        <f t="shared" si="1"/>
        <v>53.00999999999999</v>
      </c>
      <c r="L17" s="22">
        <f t="shared" si="1"/>
        <v>26.00999999999999</v>
      </c>
      <c r="M17" s="22">
        <v>0</v>
      </c>
      <c r="N17" s="22">
        <v>0</v>
      </c>
      <c r="O17" s="22">
        <v>0</v>
      </c>
      <c r="P17" s="35">
        <v>0</v>
      </c>
      <c r="Q17" s="22">
        <v>0</v>
      </c>
      <c r="R17" s="39">
        <v>0</v>
      </c>
    </row>
    <row r="18" spans="1:18" ht="12.75">
      <c r="A18" s="11"/>
      <c r="B18" s="8" t="s">
        <v>33</v>
      </c>
      <c r="C18" s="14"/>
      <c r="D18" s="22">
        <v>4.68</v>
      </c>
      <c r="E18" s="22">
        <f>D18-0.5</f>
        <v>4.18</v>
      </c>
      <c r="F18" s="22">
        <f aca="true" t="shared" si="2" ref="F18:M18">E18-0.5</f>
        <v>3.6799999999999997</v>
      </c>
      <c r="G18" s="22">
        <f t="shared" si="2"/>
        <v>3.1799999999999997</v>
      </c>
      <c r="H18" s="22">
        <f t="shared" si="2"/>
        <v>2.6799999999999997</v>
      </c>
      <c r="I18" s="22">
        <f t="shared" si="2"/>
        <v>2.1799999999999997</v>
      </c>
      <c r="J18" s="22">
        <f t="shared" si="2"/>
        <v>1.6799999999999997</v>
      </c>
      <c r="K18" s="22">
        <f t="shared" si="2"/>
        <v>1.1799999999999997</v>
      </c>
      <c r="L18" s="22">
        <f t="shared" si="2"/>
        <v>0.6799999999999997</v>
      </c>
      <c r="M18" s="22">
        <f t="shared" si="2"/>
        <v>0.17999999999999972</v>
      </c>
      <c r="N18" s="22">
        <v>0</v>
      </c>
      <c r="O18" s="22">
        <v>0</v>
      </c>
      <c r="P18" s="35">
        <v>0</v>
      </c>
      <c r="Q18" s="22">
        <v>0</v>
      </c>
      <c r="R18" s="39">
        <v>0</v>
      </c>
    </row>
    <row r="19" spans="1:18" ht="15.75" customHeight="1">
      <c r="A19" s="11"/>
      <c r="B19" s="7" t="s">
        <v>34</v>
      </c>
      <c r="C19" s="16" t="s">
        <v>15</v>
      </c>
      <c r="D19" s="22">
        <v>3022.34</v>
      </c>
      <c r="E19" s="22">
        <v>3022.34</v>
      </c>
      <c r="F19" s="22">
        <v>3022.34</v>
      </c>
      <c r="G19" s="22">
        <v>3022.34</v>
      </c>
      <c r="H19" s="22">
        <v>3022.34</v>
      </c>
      <c r="I19" s="22">
        <v>3022.34</v>
      </c>
      <c r="J19" s="22">
        <v>3022.34</v>
      </c>
      <c r="K19" s="22">
        <v>3022.34</v>
      </c>
      <c r="L19" s="22">
        <v>3022.34</v>
      </c>
      <c r="M19" s="22">
        <v>3022.34</v>
      </c>
      <c r="N19" s="22">
        <v>3022.34</v>
      </c>
      <c r="O19" s="22">
        <v>3022.34</v>
      </c>
      <c r="P19" s="22">
        <v>3022.34</v>
      </c>
      <c r="Q19" s="22">
        <v>3022.34</v>
      </c>
      <c r="R19" s="22">
        <v>3022.34</v>
      </c>
    </row>
    <row r="20" spans="1:18" ht="16.5" customHeight="1">
      <c r="A20" s="11"/>
      <c r="B20" s="9" t="s">
        <v>35</v>
      </c>
      <c r="C20" s="13" t="s">
        <v>16</v>
      </c>
      <c r="D20" s="22">
        <v>1566.17</v>
      </c>
      <c r="E20" s="22">
        <v>1640.85</v>
      </c>
      <c r="F20" s="22">
        <f>E20-120</f>
        <v>1520.85</v>
      </c>
      <c r="G20" s="22">
        <f aca="true" t="shared" si="3" ref="G20:R20">F20-100</f>
        <v>1420.85</v>
      </c>
      <c r="H20" s="22">
        <f t="shared" si="3"/>
        <v>1320.85</v>
      </c>
      <c r="I20" s="22">
        <f t="shared" si="3"/>
        <v>1220.85</v>
      </c>
      <c r="J20" s="22">
        <f t="shared" si="3"/>
        <v>1120.85</v>
      </c>
      <c r="K20" s="22">
        <f t="shared" si="3"/>
        <v>1020.8499999999999</v>
      </c>
      <c r="L20" s="22">
        <f t="shared" si="3"/>
        <v>920.8499999999999</v>
      </c>
      <c r="M20" s="22">
        <f t="shared" si="3"/>
        <v>820.8499999999999</v>
      </c>
      <c r="N20" s="22">
        <f t="shared" si="3"/>
        <v>720.8499999999999</v>
      </c>
      <c r="O20" s="22">
        <f t="shared" si="3"/>
        <v>620.8499999999999</v>
      </c>
      <c r="P20" s="22">
        <f t="shared" si="3"/>
        <v>520.8499999999999</v>
      </c>
      <c r="Q20" s="22">
        <f t="shared" si="3"/>
        <v>420.8499999999999</v>
      </c>
      <c r="R20" s="22">
        <f t="shared" si="3"/>
        <v>320.8499999999999</v>
      </c>
    </row>
    <row r="21" spans="1:18" ht="18" customHeight="1">
      <c r="A21" s="14"/>
      <c r="B21" s="8" t="s">
        <v>36</v>
      </c>
      <c r="C21" s="12" t="s">
        <v>17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35">
        <v>0</v>
      </c>
      <c r="Q21" s="22">
        <v>0</v>
      </c>
      <c r="R21" s="39">
        <v>0</v>
      </c>
    </row>
    <row r="22" spans="1:18" ht="12.75">
      <c r="A22" s="10"/>
      <c r="B22" s="9" t="s">
        <v>10</v>
      </c>
      <c r="C22" s="10"/>
      <c r="E22" s="7"/>
      <c r="G22" s="7"/>
      <c r="I22" s="7"/>
      <c r="K22" s="7"/>
      <c r="M22" s="7"/>
      <c r="O22" s="7"/>
      <c r="Q22" s="7"/>
      <c r="R22" s="28"/>
    </row>
    <row r="23" spans="1:18" ht="12.75">
      <c r="A23" s="11"/>
      <c r="B23" s="9" t="s">
        <v>18</v>
      </c>
      <c r="C23" s="11"/>
      <c r="E23" s="9"/>
      <c r="G23" s="9"/>
      <c r="I23" s="9"/>
      <c r="K23" s="9"/>
      <c r="M23" s="9"/>
      <c r="O23" s="9"/>
      <c r="Q23" s="9"/>
      <c r="R23" s="31"/>
    </row>
    <row r="24" spans="1:18" ht="12.75">
      <c r="A24" s="11"/>
      <c r="B24" s="9" t="s">
        <v>19</v>
      </c>
      <c r="C24" s="11"/>
      <c r="E24" s="9"/>
      <c r="G24" s="9"/>
      <c r="I24" s="9"/>
      <c r="K24" s="9"/>
      <c r="M24" s="9"/>
      <c r="O24" s="9"/>
      <c r="Q24" s="9"/>
      <c r="R24" s="31"/>
    </row>
    <row r="25" spans="1:18" ht="12.75">
      <c r="A25" s="11">
        <v>2</v>
      </c>
      <c r="B25" s="21" t="s">
        <v>20</v>
      </c>
      <c r="C25" s="12"/>
      <c r="E25" s="8"/>
      <c r="G25" s="8"/>
      <c r="I25" s="8"/>
      <c r="K25" s="8"/>
      <c r="M25" s="8"/>
      <c r="O25" s="8"/>
      <c r="Q25" s="8"/>
      <c r="R25" s="30"/>
    </row>
    <row r="26" spans="1:18" ht="12.75">
      <c r="A26" s="11"/>
      <c r="B26" s="18" t="s">
        <v>21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6"/>
      <c r="Q26" s="15"/>
      <c r="R26" s="40"/>
    </row>
    <row r="27" spans="1:18" ht="12.75">
      <c r="A27" s="11"/>
      <c r="B27" s="18" t="s">
        <v>22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6"/>
      <c r="Q27" s="15"/>
      <c r="R27" s="40"/>
    </row>
    <row r="28" spans="1:18" ht="12.75">
      <c r="A28" s="8"/>
      <c r="B28" s="18" t="s">
        <v>23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 t="s">
        <v>37</v>
      </c>
      <c r="O28" s="15"/>
      <c r="P28" s="36"/>
      <c r="Q28" s="15"/>
      <c r="R28" s="40"/>
    </row>
    <row r="29" spans="1:18" ht="12.75">
      <c r="A29" s="7"/>
      <c r="B29" s="20"/>
      <c r="C29" s="10"/>
      <c r="D29" s="3"/>
      <c r="E29" s="7"/>
      <c r="F29" s="3"/>
      <c r="G29" s="7"/>
      <c r="H29" s="3"/>
      <c r="I29" s="7"/>
      <c r="J29" s="3"/>
      <c r="K29" s="7"/>
      <c r="L29" s="3"/>
      <c r="M29" s="7"/>
      <c r="N29" s="3"/>
      <c r="O29" s="7"/>
      <c r="P29" s="3"/>
      <c r="Q29" s="7"/>
      <c r="R29" s="28"/>
    </row>
    <row r="30" spans="1:18" ht="12.75">
      <c r="A30" s="9"/>
      <c r="B30" s="19" t="s">
        <v>24</v>
      </c>
      <c r="C30" s="11"/>
      <c r="D30" s="17"/>
      <c r="E30" s="9"/>
      <c r="F30" s="17"/>
      <c r="G30" s="9"/>
      <c r="H30" s="17"/>
      <c r="I30" s="9"/>
      <c r="J30" s="17"/>
      <c r="K30" s="9"/>
      <c r="L30" s="17"/>
      <c r="M30" s="9"/>
      <c r="N30" s="17"/>
      <c r="O30" s="9"/>
      <c r="P30" s="17"/>
      <c r="Q30" s="9"/>
      <c r="R30" s="31"/>
    </row>
    <row r="31" spans="1:18" ht="12.75">
      <c r="A31" s="9"/>
      <c r="B31" s="21" t="s">
        <v>25</v>
      </c>
      <c r="C31" s="14"/>
      <c r="D31" s="24">
        <f>D34+D35+D36</f>
        <v>5044.56</v>
      </c>
      <c r="E31" s="14">
        <f aca="true" t="shared" si="4" ref="E31:R31">E34+E35+E36</f>
        <v>5091.740000000001</v>
      </c>
      <c r="F31" s="24">
        <f t="shared" si="4"/>
        <v>4944.240000000001</v>
      </c>
      <c r="G31" s="14">
        <f t="shared" si="4"/>
        <v>4816.740000000001</v>
      </c>
      <c r="H31" s="24">
        <f t="shared" si="4"/>
        <v>4689.240000000001</v>
      </c>
      <c r="I31" s="14">
        <f t="shared" si="4"/>
        <v>4561.740000000001</v>
      </c>
      <c r="J31" s="24">
        <f t="shared" si="4"/>
        <v>4434.240000000001</v>
      </c>
      <c r="K31" s="14">
        <f t="shared" si="4"/>
        <v>4306.740000000001</v>
      </c>
      <c r="L31" s="24">
        <f t="shared" si="4"/>
        <v>4179.240000000001</v>
      </c>
      <c r="M31" s="14">
        <f t="shared" si="4"/>
        <v>4031.0699999999997</v>
      </c>
      <c r="N31" s="24">
        <f t="shared" si="4"/>
        <v>3743.19</v>
      </c>
      <c r="O31" s="14">
        <f t="shared" si="4"/>
        <v>3643.19</v>
      </c>
      <c r="P31" s="24">
        <f t="shared" si="4"/>
        <v>3543.19</v>
      </c>
      <c r="Q31" s="14">
        <f t="shared" si="4"/>
        <v>3443.19</v>
      </c>
      <c r="R31" s="38">
        <f t="shared" si="4"/>
        <v>3343.19</v>
      </c>
    </row>
    <row r="32" spans="1:18" ht="0.75" customHeight="1">
      <c r="A32" s="9"/>
      <c r="B32" s="21" t="s">
        <v>26</v>
      </c>
      <c r="C32" s="13"/>
      <c r="D32" s="2">
        <f>D34+D35+D36</f>
        <v>5044.56</v>
      </c>
      <c r="E32" s="24">
        <f aca="true" t="shared" si="5" ref="E32:R32">E34+E35+E36</f>
        <v>5091.740000000001</v>
      </c>
      <c r="F32" s="2">
        <f t="shared" si="5"/>
        <v>4944.240000000001</v>
      </c>
      <c r="G32" s="2">
        <f t="shared" si="5"/>
        <v>4816.740000000001</v>
      </c>
      <c r="H32" s="2">
        <f t="shared" si="5"/>
        <v>4689.240000000001</v>
      </c>
      <c r="I32" s="2">
        <f t="shared" si="5"/>
        <v>4561.740000000001</v>
      </c>
      <c r="J32" s="2">
        <f t="shared" si="5"/>
        <v>4434.240000000001</v>
      </c>
      <c r="K32" s="2">
        <f t="shared" si="5"/>
        <v>4306.740000000001</v>
      </c>
      <c r="L32" s="2">
        <f t="shared" si="5"/>
        <v>4179.240000000001</v>
      </c>
      <c r="M32" s="2">
        <f t="shared" si="5"/>
        <v>4031.0699999999997</v>
      </c>
      <c r="N32" s="2">
        <f t="shared" si="5"/>
        <v>3743.19</v>
      </c>
      <c r="O32" s="2">
        <f t="shared" si="5"/>
        <v>3643.19</v>
      </c>
      <c r="P32" s="2">
        <f t="shared" si="5"/>
        <v>3543.19</v>
      </c>
      <c r="Q32" s="11">
        <f t="shared" si="5"/>
        <v>3443.19</v>
      </c>
      <c r="R32" s="2">
        <f t="shared" si="5"/>
        <v>3343.19</v>
      </c>
    </row>
    <row r="33" spans="1:18" ht="12.75">
      <c r="A33" s="11">
        <v>3</v>
      </c>
      <c r="B33" s="26" t="s">
        <v>27</v>
      </c>
      <c r="C33" s="27"/>
      <c r="D33" s="10"/>
      <c r="E33" s="10"/>
      <c r="F33" s="10"/>
      <c r="G33" s="23"/>
      <c r="H33" s="10"/>
      <c r="I33" s="23"/>
      <c r="J33" s="10"/>
      <c r="K33" s="23"/>
      <c r="L33" s="10"/>
      <c r="M33" s="23"/>
      <c r="N33" s="10"/>
      <c r="O33" s="23"/>
      <c r="P33" s="32"/>
      <c r="Q33" s="10"/>
      <c r="R33" s="37"/>
    </row>
    <row r="34" spans="1:18" ht="12.75">
      <c r="A34" s="9"/>
      <c r="B34" s="26" t="s">
        <v>28</v>
      </c>
      <c r="C34" s="29"/>
      <c r="D34" s="14">
        <f>D16+D19</f>
        <v>3231.7000000000003</v>
      </c>
      <c r="E34" s="41">
        <f aca="true" t="shared" si="6" ref="E34:R34">E16+E19</f>
        <v>3231.7000000000003</v>
      </c>
      <c r="F34" s="41">
        <f t="shared" si="6"/>
        <v>3231.7000000000003</v>
      </c>
      <c r="G34" s="41">
        <f t="shared" si="6"/>
        <v>3231.7000000000003</v>
      </c>
      <c r="H34" s="41">
        <f t="shared" si="6"/>
        <v>3231.7000000000003</v>
      </c>
      <c r="I34" s="41">
        <f t="shared" si="6"/>
        <v>3231.7000000000003</v>
      </c>
      <c r="J34" s="41">
        <f t="shared" si="6"/>
        <v>3231.7000000000003</v>
      </c>
      <c r="K34" s="41">
        <f t="shared" si="6"/>
        <v>3231.7000000000003</v>
      </c>
      <c r="L34" s="41">
        <f t="shared" si="6"/>
        <v>3231.7000000000003</v>
      </c>
      <c r="M34" s="14">
        <f t="shared" si="6"/>
        <v>3210.04</v>
      </c>
      <c r="N34" s="14">
        <f t="shared" si="6"/>
        <v>3022.34</v>
      </c>
      <c r="O34" s="14">
        <f t="shared" si="6"/>
        <v>3022.34</v>
      </c>
      <c r="P34" s="14">
        <f t="shared" si="6"/>
        <v>3022.34</v>
      </c>
      <c r="Q34" s="14">
        <f t="shared" si="6"/>
        <v>3022.34</v>
      </c>
      <c r="R34" s="14">
        <f t="shared" si="6"/>
        <v>3022.34</v>
      </c>
    </row>
    <row r="35" spans="1:18" ht="12.75">
      <c r="A35" s="9"/>
      <c r="B35" s="19" t="s">
        <v>29</v>
      </c>
      <c r="C35" s="8"/>
      <c r="D35" s="14">
        <f>D17+D20</f>
        <v>1808.18</v>
      </c>
      <c r="E35" s="14">
        <f aca="true" t="shared" si="7" ref="E35:R35">E17+E20</f>
        <v>1855.86</v>
      </c>
      <c r="F35" s="14">
        <f t="shared" si="7"/>
        <v>1708.86</v>
      </c>
      <c r="G35" s="14">
        <f t="shared" si="7"/>
        <v>1581.86</v>
      </c>
      <c r="H35" s="14">
        <f t="shared" si="7"/>
        <v>1454.86</v>
      </c>
      <c r="I35" s="14">
        <f t="shared" si="7"/>
        <v>1327.86</v>
      </c>
      <c r="J35" s="14">
        <f t="shared" si="7"/>
        <v>1200.86</v>
      </c>
      <c r="K35" s="14">
        <f t="shared" si="7"/>
        <v>1073.86</v>
      </c>
      <c r="L35" s="14">
        <f t="shared" si="7"/>
        <v>946.8599999999999</v>
      </c>
      <c r="M35" s="14">
        <f t="shared" si="7"/>
        <v>820.8499999999999</v>
      </c>
      <c r="N35" s="14">
        <f t="shared" si="7"/>
        <v>720.8499999999999</v>
      </c>
      <c r="O35" s="14">
        <f t="shared" si="7"/>
        <v>620.8499999999999</v>
      </c>
      <c r="P35" s="14">
        <f t="shared" si="7"/>
        <v>520.8499999999999</v>
      </c>
      <c r="Q35" s="14">
        <f t="shared" si="7"/>
        <v>420.8499999999999</v>
      </c>
      <c r="R35" s="14">
        <f t="shared" si="7"/>
        <v>320.8499999999999</v>
      </c>
    </row>
    <row r="36" spans="1:18" ht="12.75">
      <c r="A36" s="8"/>
      <c r="B36" s="21" t="s">
        <v>30</v>
      </c>
      <c r="C36" s="15"/>
      <c r="D36" s="22">
        <f>D18+D21</f>
        <v>4.68</v>
      </c>
      <c r="E36" s="22">
        <f aca="true" t="shared" si="8" ref="E36:R36">E18+E21</f>
        <v>4.18</v>
      </c>
      <c r="F36" s="22">
        <f t="shared" si="8"/>
        <v>3.6799999999999997</v>
      </c>
      <c r="G36" s="22">
        <f t="shared" si="8"/>
        <v>3.1799999999999997</v>
      </c>
      <c r="H36" s="22">
        <f t="shared" si="8"/>
        <v>2.6799999999999997</v>
      </c>
      <c r="I36" s="22">
        <f t="shared" si="8"/>
        <v>2.1799999999999997</v>
      </c>
      <c r="J36" s="22">
        <f t="shared" si="8"/>
        <v>1.6799999999999997</v>
      </c>
      <c r="K36" s="22">
        <f t="shared" si="8"/>
        <v>1.1799999999999997</v>
      </c>
      <c r="L36" s="22">
        <f t="shared" si="8"/>
        <v>0.6799999999999997</v>
      </c>
      <c r="M36" s="22">
        <f t="shared" si="8"/>
        <v>0.17999999999999972</v>
      </c>
      <c r="N36" s="22">
        <f t="shared" si="8"/>
        <v>0</v>
      </c>
      <c r="O36" s="22">
        <f t="shared" si="8"/>
        <v>0</v>
      </c>
      <c r="P36" s="22">
        <f t="shared" si="8"/>
        <v>0</v>
      </c>
      <c r="Q36" s="22">
        <f t="shared" si="8"/>
        <v>0</v>
      </c>
      <c r="R36" s="22">
        <f t="shared" si="8"/>
        <v>0</v>
      </c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Niculina.Valeanu</cp:lastModifiedBy>
  <cp:lastPrinted>2017-01-28T11:02:04Z</cp:lastPrinted>
  <dcterms:modified xsi:type="dcterms:W3CDTF">2018-02-09T13:46:06Z</dcterms:modified>
  <cp:category/>
  <cp:version/>
  <cp:contentType/>
  <cp:contentStatus/>
</cp:coreProperties>
</file>