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688" activeTab="0"/>
  </bookViews>
  <sheets>
    <sheet name="cheltuieli pt sedinta" sheetId="1" r:id="rId1"/>
  </sheets>
  <externalReferences>
    <externalReference r:id="rId4"/>
  </externalReferences>
  <definedNames>
    <definedName name="_xlnm._FilterDatabase" localSheetId="0" hidden="1">'cheltuieli pt sedinta'!$E$11:$G$65</definedName>
    <definedName name="Excel_BuiltIn_Database">#REF!</definedName>
    <definedName name="_xlnm.Print_Titles" localSheetId="0">'cheltuieli pt sedinta'!$7:$9</definedName>
  </definedNames>
  <calcPr fullCalcOnLoad="1"/>
</workbook>
</file>

<file path=xl/sharedStrings.xml><?xml version="1.0" encoding="utf-8"?>
<sst xmlns="http://schemas.openxmlformats.org/spreadsheetml/2006/main" count="226" uniqueCount="174">
  <si>
    <t>JUDEŢUL: SUCEAVA</t>
  </si>
  <si>
    <t xml:space="preserve">CONTUL DE EXECUTIE AL INSTITUŢIILOR PUBLICE ŞI ACTIVITĂŢILOR FINANŢATE INTEGRAL SAU PARŢIAL DIN VENITURI PROPRII </t>
  </si>
  <si>
    <t>D E N U M I R E A     I N D I C A T O R I L O R</t>
  </si>
  <si>
    <t>Cod indicator</t>
  </si>
  <si>
    <t>Procent de realizare</t>
  </si>
  <si>
    <t>TOTAL CHELTUIELI ( cod 50.10+59.10+63.10+69.10+79.10)</t>
  </si>
  <si>
    <t>49.10</t>
  </si>
  <si>
    <t>50.10</t>
  </si>
  <si>
    <t>Din total capitol:</t>
  </si>
  <si>
    <t>Partea a III-a  CHELTUIELI SOCIAL-CULTURALE ( COD 65.10+66.10+67.10+68.10)</t>
  </si>
  <si>
    <t>63.10</t>
  </si>
  <si>
    <t>Invatamant ( cod 65.10.03+65.10.04+65.10.05+65.10.07+65.10.11+65.10.50)</t>
  </si>
  <si>
    <t>65.10</t>
  </si>
  <si>
    <t>Învatamânt prescolar si primar ( COD 65.10.03.01+65.10.03.02)</t>
  </si>
  <si>
    <t>65.10.03</t>
  </si>
  <si>
    <t>Învatamânt prescolar</t>
  </si>
  <si>
    <t>65.10.03.01</t>
  </si>
  <si>
    <t>Învatamânt primar</t>
  </si>
  <si>
    <t>65.10.03.02</t>
  </si>
  <si>
    <t>Învatamânt secundar ( cod 65.10.04.01 la  cod 65.10.04.03)</t>
  </si>
  <si>
    <t>65.10.04</t>
  </si>
  <si>
    <t xml:space="preserve">Învatamânt secundar inferior   </t>
  </si>
  <si>
    <t>65.10.04.01</t>
  </si>
  <si>
    <t xml:space="preserve">Învatamânt secundar superior   </t>
  </si>
  <si>
    <t>65.10.04.02</t>
  </si>
  <si>
    <t>Invatamant profesional</t>
  </si>
  <si>
    <t>65.10.04.03</t>
  </si>
  <si>
    <t>Învatamânt postliceal</t>
  </si>
  <si>
    <t>65.10.05</t>
  </si>
  <si>
    <t>Învatamânt  nedefinibil prin nivel ( COD 65.10.07.04)</t>
  </si>
  <si>
    <t>65.10.07</t>
  </si>
  <si>
    <t>Învatamânt special</t>
  </si>
  <si>
    <t>65.10.07.04</t>
  </si>
  <si>
    <t>Servicii auxiliare pentru educatie ( cod 65.10.11.03+65.10.11.30)</t>
  </si>
  <si>
    <t>65.10.11</t>
  </si>
  <si>
    <t xml:space="preserve">Internate si cantine pentru elevi </t>
  </si>
  <si>
    <t>65.10.11.03</t>
  </si>
  <si>
    <t>Alte servicii auxiliare</t>
  </si>
  <si>
    <t>65.10.11.30</t>
  </si>
  <si>
    <t>Alte cheltuieli în domeniul învatamântului</t>
  </si>
  <si>
    <t>65.10.50</t>
  </si>
  <si>
    <t>Cheltuieli de personal</t>
  </si>
  <si>
    <t>Bunuri si servicii</t>
  </si>
  <si>
    <t>Asistenta sociala</t>
  </si>
  <si>
    <t>Cheltuieli de capital</t>
  </si>
  <si>
    <t>Sanatate ( cod 66.10.06+66.10.08+66.10.50)</t>
  </si>
  <si>
    <t>66.10</t>
  </si>
  <si>
    <t>Servicii medicale în unităţi sanitare cu paturi ( cod 66.10.06.01)</t>
  </si>
  <si>
    <t>66.10.06</t>
  </si>
  <si>
    <t>Spitale generale</t>
  </si>
  <si>
    <t>66.10.06.01</t>
  </si>
  <si>
    <t>Servicii de sanatate publica</t>
  </si>
  <si>
    <t>66.10.08</t>
  </si>
  <si>
    <t>Alte cheltuieli in domeniul sanatatii ( cod 66.10.50.50)</t>
  </si>
  <si>
    <t>66.10.50</t>
  </si>
  <si>
    <t>Alte institutii si actiuni sanitare</t>
  </si>
  <si>
    <t>66.10.50.50</t>
  </si>
  <si>
    <t>Burse</t>
  </si>
  <si>
    <t>Sume recuperate din anii precdenti</t>
  </si>
  <si>
    <t>Plati efectuate in anii precedenti</t>
  </si>
  <si>
    <t>Cultura, recreere si religie ( 67.10.03+67.10.05+67.10.50)</t>
  </si>
  <si>
    <t>67.10</t>
  </si>
  <si>
    <t>Servicii culturale ( cod 67.10.03.03 la cod 67.10.03.07+67.10.03.09 la cod 67.10.03.11+67.10.03.15+67.10.03.30 )</t>
  </si>
  <si>
    <t>67.10.03</t>
  </si>
  <si>
    <t>Muzee</t>
  </si>
  <si>
    <t>67.10.03.03</t>
  </si>
  <si>
    <t>Institutii publice de spectacole si concerte</t>
  </si>
  <si>
    <t>67.10.03.04</t>
  </si>
  <si>
    <t>Scoli populare de arta si meserii</t>
  </si>
  <si>
    <t>67.10.03.05</t>
  </si>
  <si>
    <t>Case de cultura</t>
  </si>
  <si>
    <t>67.10.03.06</t>
  </si>
  <si>
    <t>Camine culturale</t>
  </si>
  <si>
    <t>67.10.03.07</t>
  </si>
  <si>
    <t>Universitati populare</t>
  </si>
  <si>
    <t>67.10.03.09</t>
  </si>
  <si>
    <t>Presa</t>
  </si>
  <si>
    <t>67.10.03.10</t>
  </si>
  <si>
    <t>Edituri</t>
  </si>
  <si>
    <t>67.10.03.11</t>
  </si>
  <si>
    <t>Gradini botanice</t>
  </si>
  <si>
    <t>67.10.03.15</t>
  </si>
  <si>
    <t>Alte servicii culturale</t>
  </si>
  <si>
    <t>67.10.03.30</t>
  </si>
  <si>
    <t>Servicii recreative si sportive ( cod 67.10.05.01)</t>
  </si>
  <si>
    <t>67.10.05</t>
  </si>
  <si>
    <t>Sport</t>
  </si>
  <si>
    <t>67.10.05.01</t>
  </si>
  <si>
    <t>Alte servicii în domeniile culturii, recreerii si religiei</t>
  </si>
  <si>
    <t>67.10.50</t>
  </si>
  <si>
    <t>Asistenta sociala in caz de boli si invaliditati ( cod 68.10.05.02)</t>
  </si>
  <si>
    <t>68.10.05</t>
  </si>
  <si>
    <t>Asistenta sociala  in  caz de invaliditate</t>
  </si>
  <si>
    <t>68.10.05.02</t>
  </si>
  <si>
    <t>Crese</t>
  </si>
  <si>
    <t>68.10.11</t>
  </si>
  <si>
    <t>Unitati de asistenta medico-sociale</t>
  </si>
  <si>
    <t>68.10.12</t>
  </si>
  <si>
    <t>Alte cheltuieli în domeniul asigurărilor şi asistenţei sociale</t>
  </si>
  <si>
    <t>68.10.50</t>
  </si>
  <si>
    <t>Partea a IV-a SERVICII SI DEZVOLTARE PUBLICA, LOCUINTE, MEDIU SI APE                   (cod 70.10+74.10)</t>
  </si>
  <si>
    <t>69.10</t>
  </si>
  <si>
    <t>Locuinte, servicii si dezvoltare publica ( cod 70.10.03+70.10.04+70.10.50)</t>
  </si>
  <si>
    <t>70.10</t>
  </si>
  <si>
    <t>Locuinte (cod 70.10.03.01+ 70.10.03.30)</t>
  </si>
  <si>
    <t>70.10.03</t>
  </si>
  <si>
    <t>Dezvoltarea sistemului de locuinte</t>
  </si>
  <si>
    <t>70.10.03.01</t>
  </si>
  <si>
    <t>Alte cheltuieli in domeniul locuintelor</t>
  </si>
  <si>
    <t>70.10.03.30</t>
  </si>
  <si>
    <t>Servicii şi dezvoltare publică</t>
  </si>
  <si>
    <t>70.10.04</t>
  </si>
  <si>
    <t xml:space="preserve">Alte servicii în domeniile locuintelor, serviciilor si dezvoltarii comunale </t>
  </si>
  <si>
    <t>70.10.50</t>
  </si>
  <si>
    <t>Protectia biosferei si a mediului natural</t>
  </si>
  <si>
    <t>74.10.04</t>
  </si>
  <si>
    <t>Salubritate si gestiunea deseurilor (cod 74.10.05.01+74.10.05.02)</t>
  </si>
  <si>
    <t>74.10.05</t>
  </si>
  <si>
    <t>Salubritate</t>
  </si>
  <si>
    <t>74.10.05.01</t>
  </si>
  <si>
    <t>Colectarea, tratarea si distrugerea deseurilor</t>
  </si>
  <si>
    <t>74.10.05.02</t>
  </si>
  <si>
    <t xml:space="preserve">Partea a V-a ACTIUNI ECONOMICE ( cod 80.10+83.10+84.10+87.10) </t>
  </si>
  <si>
    <t>79.10</t>
  </si>
  <si>
    <t>Actiuni generale economice, comerciale si de munca ( cod 80.10.01)</t>
  </si>
  <si>
    <t>80.10</t>
  </si>
  <si>
    <t>Actiuni generale economice si comerciale ( cod 80.10.01.30)</t>
  </si>
  <si>
    <t>80.10.01</t>
  </si>
  <si>
    <t>Alte cheltuieli pentru actiuni generale economice si comerciale</t>
  </si>
  <si>
    <t>80.10.01.30</t>
  </si>
  <si>
    <t>Camere agricole</t>
  </si>
  <si>
    <t>83.10.03.07</t>
  </si>
  <si>
    <t xml:space="preserve">Alte cheltuieli în domeniul agriculturii </t>
  </si>
  <si>
    <t>83.10.03.30</t>
  </si>
  <si>
    <t>Alte actiuni economice ( cod 87.10.50)</t>
  </si>
  <si>
    <t>87.10</t>
  </si>
  <si>
    <t>Alte actiuni economice</t>
  </si>
  <si>
    <t>87.10.50</t>
  </si>
  <si>
    <t xml:space="preserve">VII. REZERVE, EXCEDENT / DEFICIT   </t>
  </si>
  <si>
    <t>96.02</t>
  </si>
  <si>
    <t>EXCEDENT     (cod 00.01-49.10)</t>
  </si>
  <si>
    <t>98.02</t>
  </si>
  <si>
    <r>
      <t xml:space="preserve">          DEFICIT </t>
    </r>
    <r>
      <rPr>
        <vertAlign val="superscript"/>
        <sz val="10"/>
        <color indexed="8"/>
        <rFont val="Arial"/>
        <family val="2"/>
      </rPr>
      <t xml:space="preserve">1) </t>
    </r>
    <r>
      <rPr>
        <sz val="10"/>
        <color indexed="8"/>
        <rFont val="Arial"/>
        <family val="2"/>
      </rPr>
      <t xml:space="preserve">        (cod 49.10-00.01)</t>
    </r>
  </si>
  <si>
    <t>99.02</t>
  </si>
  <si>
    <t>Asigurari si asistenta sociala ( cod 68.10.04+68.10.05+68.10.11+68.10.12+68.10.50)</t>
  </si>
  <si>
    <t>68.10</t>
  </si>
  <si>
    <t>Asistenta acordata persoanelor in varsta</t>
  </si>
  <si>
    <t>68.10.04</t>
  </si>
  <si>
    <t>Protectia mediului ( cod 74.10.03+74.10.04+74.10.05)</t>
  </si>
  <si>
    <t>74.10</t>
  </si>
  <si>
    <t>Reducerea si controlul poluarii</t>
  </si>
  <si>
    <t>74.10.03</t>
  </si>
  <si>
    <t>Agricultura, silvicultura, piscicultura si vanatoare ( cod 83.10.03.07+83.10.03.30)</t>
  </si>
  <si>
    <t>83.10</t>
  </si>
  <si>
    <t>Agricultura</t>
  </si>
  <si>
    <t>83.10.03</t>
  </si>
  <si>
    <t>Transporturi ( cod 84.10.50)</t>
  </si>
  <si>
    <t>84.10</t>
  </si>
  <si>
    <t>Alte cheltuieli în domeniul transporturilor</t>
  </si>
  <si>
    <t>84.10.50</t>
  </si>
  <si>
    <t xml:space="preserve"> </t>
  </si>
  <si>
    <t>PRIMAR</t>
  </si>
  <si>
    <t>NEGURA MIHAITA</t>
  </si>
  <si>
    <t>Plati trim I</t>
  </si>
  <si>
    <t>Director executiv</t>
  </si>
  <si>
    <t>Florescu Iuliana</t>
  </si>
  <si>
    <t>Unitatea administrativ-teritorială: MUNICIPIUL C-LUNG MOLD</t>
  </si>
  <si>
    <t>VIZA CFP</t>
  </si>
  <si>
    <t>Președinte de ședință,</t>
  </si>
  <si>
    <t>Proiecte cu finanțare FEN 2014-2020</t>
  </si>
  <si>
    <t>ANEXA NR. 4 LA  HCL NR______/2019</t>
  </si>
  <si>
    <t>Buget 2019</t>
  </si>
  <si>
    <t>DETALIAT LA CHELTUIELI , PE CAPITOLE, SUBCAPITOLE ŞI PARAGRAFE PE ANUL 2019</t>
  </si>
  <si>
    <t>Secretarul general al municipiului,</t>
  </si>
</sst>
</file>

<file path=xl/styles.xml><?xml version="1.0" encoding="utf-8"?>
<styleSheet xmlns="http://schemas.openxmlformats.org/spreadsheetml/2006/main">
  <numFmts count="18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R_O_N_-;\-* #,##0\ _R_O_N_-;_-* &quot;-&quot;\ _R_O_N_-;_-@_-"/>
    <numFmt numFmtId="173" formatCode="_-* #,##0.00\ _R_O_N_-;\-* #,##0.00\ _R_O_N_-;_-* &quot;-&quot;??\ _R_O_N_-;_-@_-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u val="single"/>
      <sz val="12"/>
      <color indexed="8"/>
      <name val="Arial"/>
      <family val="2"/>
    </font>
    <font>
      <b/>
      <sz val="12"/>
      <color indexed="8"/>
      <name val="Arial"/>
      <family val="2"/>
    </font>
    <font>
      <b/>
      <i/>
      <sz val="14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b/>
      <i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i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8"/>
      <name val="Segoe U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7" fillId="4" borderId="0" applyNumberFormat="0" applyBorder="0" applyAlignment="0" applyProtection="0"/>
    <xf numFmtId="0" fontId="4" fillId="20" borderId="1" applyNumberFormat="0" applyAlignment="0" applyProtection="0"/>
    <xf numFmtId="0" fontId="12" fillId="0" borderId="2" applyNumberFormat="0" applyFill="0" applyAlignment="0" applyProtection="0"/>
    <xf numFmtId="0" fontId="5" fillId="21" borderId="3" applyNumberFormat="0" applyAlignment="0" applyProtection="0"/>
    <xf numFmtId="0" fontId="37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5" fillId="20" borderId="7" applyNumberFormat="0" applyAlignment="0" applyProtection="0"/>
    <xf numFmtId="0" fontId="11" fillId="7" borderId="1" applyNumberFormat="0" applyAlignment="0" applyProtection="0"/>
    <xf numFmtId="0" fontId="38" fillId="23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3" fillId="24" borderId="0" applyNumberFormat="0" applyBorder="0" applyAlignment="0" applyProtection="0"/>
    <xf numFmtId="0" fontId="39" fillId="2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26" borderId="9" applyNumberFormat="0" applyAlignment="0" applyProtection="0"/>
    <xf numFmtId="9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0" borderId="11" applyNumberFormat="0" applyFill="0" applyAlignment="0" applyProtection="0"/>
    <xf numFmtId="0" fontId="44" fillId="0" borderId="12" applyNumberFormat="0" applyFill="0" applyAlignment="0" applyProtection="0"/>
    <xf numFmtId="0" fontId="44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45" fillId="27" borderId="14" applyNumberFormat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</cellStyleXfs>
  <cellXfs count="96">
    <xf numFmtId="0" fontId="0" fillId="0" borderId="0" xfId="0" applyAlignment="1">
      <alignment/>
    </xf>
    <xf numFmtId="0" fontId="19" fillId="0" borderId="0" xfId="0" applyFont="1" applyAlignment="1">
      <alignment/>
    </xf>
    <xf numFmtId="3" fontId="19" fillId="0" borderId="0" xfId="0" applyNumberFormat="1" applyFont="1" applyAlignment="1">
      <alignment/>
    </xf>
    <xf numFmtId="3" fontId="19" fillId="28" borderId="0" xfId="0" applyNumberFormat="1" applyFont="1" applyFill="1" applyAlignment="1">
      <alignment/>
    </xf>
    <xf numFmtId="4" fontId="19" fillId="0" borderId="0" xfId="0" applyNumberFormat="1" applyFont="1" applyAlignment="1">
      <alignment/>
    </xf>
    <xf numFmtId="0" fontId="20" fillId="28" borderId="0" xfId="60" applyFont="1" applyFill="1">
      <alignment/>
      <protection/>
    </xf>
    <xf numFmtId="0" fontId="21" fillId="28" borderId="0" xfId="60" applyFont="1" applyFill="1">
      <alignment/>
      <protection/>
    </xf>
    <xf numFmtId="0" fontId="22" fillId="28" borderId="0" xfId="60" applyFont="1" applyFill="1" applyAlignment="1">
      <alignment horizontal="left" vertical="center"/>
      <protection/>
    </xf>
    <xf numFmtId="0" fontId="23" fillId="28" borderId="0" xfId="60" applyFont="1" applyFill="1">
      <alignment/>
      <protection/>
    </xf>
    <xf numFmtId="0" fontId="19" fillId="28" borderId="0" xfId="60" applyFont="1" applyFill="1">
      <alignment/>
      <protection/>
    </xf>
    <xf numFmtId="49" fontId="20" fillId="28" borderId="0" xfId="60" applyNumberFormat="1" applyFont="1" applyFill="1" applyBorder="1" applyAlignment="1">
      <alignment/>
      <protection/>
    </xf>
    <xf numFmtId="0" fontId="24" fillId="28" borderId="0" xfId="60" applyFont="1" applyFill="1" applyBorder="1" applyAlignment="1">
      <alignment/>
      <protection/>
    </xf>
    <xf numFmtId="0" fontId="25" fillId="28" borderId="0" xfId="60" applyFont="1" applyFill="1" applyAlignment="1">
      <alignment horizontal="left" vertical="top"/>
      <protection/>
    </xf>
    <xf numFmtId="3" fontId="19" fillId="28" borderId="0" xfId="60" applyNumberFormat="1" applyFont="1" applyFill="1">
      <alignment/>
      <protection/>
    </xf>
    <xf numFmtId="3" fontId="21" fillId="28" borderId="0" xfId="60" applyNumberFormat="1" applyFont="1" applyFill="1" applyBorder="1" applyAlignment="1">
      <alignment horizontal="center"/>
      <protection/>
    </xf>
    <xf numFmtId="0" fontId="26" fillId="2" borderId="15" xfId="0" applyFont="1" applyFill="1" applyBorder="1" applyAlignment="1">
      <alignment vertical="center"/>
    </xf>
    <xf numFmtId="0" fontId="26" fillId="2" borderId="15" xfId="0" applyFont="1" applyFill="1" applyBorder="1" applyAlignment="1">
      <alignment horizontal="center" vertical="center"/>
    </xf>
    <xf numFmtId="49" fontId="27" fillId="2" borderId="15" xfId="58" applyNumberFormat="1" applyFont="1" applyFill="1" applyBorder="1" applyAlignment="1">
      <alignment horizontal="center" vertical="center"/>
      <protection/>
    </xf>
    <xf numFmtId="49" fontId="27" fillId="29" borderId="15" xfId="58" applyNumberFormat="1" applyFont="1" applyFill="1" applyBorder="1" applyAlignment="1">
      <alignment horizontal="center" vertical="center"/>
      <protection/>
    </xf>
    <xf numFmtId="4" fontId="21" fillId="24" borderId="15" xfId="0" applyNumberFormat="1" applyFont="1" applyFill="1" applyBorder="1" applyAlignment="1">
      <alignment/>
    </xf>
    <xf numFmtId="3" fontId="19" fillId="0" borderId="15" xfId="0" applyNumberFormat="1" applyFont="1" applyBorder="1" applyAlignment="1">
      <alignment/>
    </xf>
    <xf numFmtId="4" fontId="19" fillId="0" borderId="15" xfId="0" applyNumberFormat="1" applyFont="1" applyBorder="1" applyAlignment="1">
      <alignment/>
    </xf>
    <xf numFmtId="0" fontId="28" fillId="0" borderId="15" xfId="60" applyFont="1" applyFill="1" applyBorder="1" applyAlignment="1">
      <alignment horizontal="left" indent="2"/>
      <protection/>
    </xf>
    <xf numFmtId="0" fontId="22" fillId="0" borderId="15" xfId="60" applyFont="1" applyFill="1" applyBorder="1" applyAlignment="1">
      <alignment horizontal="left"/>
      <protection/>
    </xf>
    <xf numFmtId="0" fontId="20" fillId="0" borderId="15" xfId="0" applyFont="1" applyFill="1" applyBorder="1" applyAlignment="1">
      <alignment horizontal="left"/>
    </xf>
    <xf numFmtId="0" fontId="22" fillId="0" borderId="15" xfId="0" applyFont="1" applyFill="1" applyBorder="1" applyAlignment="1">
      <alignment/>
    </xf>
    <xf numFmtId="0" fontId="22" fillId="0" borderId="15" xfId="60" applyFont="1" applyBorder="1" applyAlignment="1">
      <alignment horizontal="left" vertical="center"/>
      <protection/>
    </xf>
    <xf numFmtId="0" fontId="19" fillId="0" borderId="15" xfId="0" applyFont="1" applyBorder="1" applyAlignment="1">
      <alignment/>
    </xf>
    <xf numFmtId="0" fontId="22" fillId="0" borderId="15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left"/>
    </xf>
    <xf numFmtId="0" fontId="28" fillId="0" borderId="15" xfId="60" applyFont="1" applyFill="1" applyBorder="1" applyAlignment="1">
      <alignment horizontal="left"/>
      <protection/>
    </xf>
    <xf numFmtId="0" fontId="27" fillId="29" borderId="15" xfId="60" applyFont="1" applyFill="1" applyBorder="1" applyAlignment="1">
      <alignment horizontal="center" vertical="center"/>
      <protection/>
    </xf>
    <xf numFmtId="3" fontId="21" fillId="0" borderId="15" xfId="0" applyNumberFormat="1" applyFont="1" applyBorder="1" applyAlignment="1">
      <alignment/>
    </xf>
    <xf numFmtId="4" fontId="21" fillId="0" borderId="15" xfId="0" applyNumberFormat="1" applyFont="1" applyBorder="1" applyAlignment="1">
      <alignment/>
    </xf>
    <xf numFmtId="0" fontId="25" fillId="0" borderId="15" xfId="0" applyFont="1" applyFill="1" applyBorder="1" applyAlignment="1">
      <alignment horizontal="left"/>
    </xf>
    <xf numFmtId="0" fontId="29" fillId="0" borderId="15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left" wrapText="1"/>
    </xf>
    <xf numFmtId="1" fontId="20" fillId="0" borderId="15" xfId="58" applyNumberFormat="1" applyFont="1" applyBorder="1" applyAlignment="1">
      <alignment horizontal="left"/>
      <protection/>
    </xf>
    <xf numFmtId="0" fontId="21" fillId="0" borderId="0" xfId="0" applyFont="1" applyAlignment="1">
      <alignment/>
    </xf>
    <xf numFmtId="1" fontId="22" fillId="0" borderId="15" xfId="58" applyNumberFormat="1" applyFont="1" applyBorder="1" applyAlignment="1">
      <alignment horizontal="left"/>
      <protection/>
    </xf>
    <xf numFmtId="0" fontId="22" fillId="0" borderId="15" xfId="0" applyFont="1" applyFill="1" applyBorder="1" applyAlignment="1">
      <alignment horizontal="left"/>
    </xf>
    <xf numFmtId="0" fontId="22" fillId="0" borderId="15" xfId="0" applyFont="1" applyFill="1" applyBorder="1" applyAlignment="1">
      <alignment horizontal="left" wrapText="1"/>
    </xf>
    <xf numFmtId="0" fontId="28" fillId="0" borderId="15" xfId="60" applyFont="1" applyBorder="1" applyAlignment="1">
      <alignment horizontal="left" vertical="center"/>
      <protection/>
    </xf>
    <xf numFmtId="0" fontId="19" fillId="0" borderId="15" xfId="0" applyFont="1" applyFill="1" applyBorder="1" applyAlignment="1">
      <alignment/>
    </xf>
    <xf numFmtId="0" fontId="29" fillId="0" borderId="15" xfId="0" applyFont="1" applyFill="1" applyBorder="1" applyAlignment="1">
      <alignment/>
    </xf>
    <xf numFmtId="0" fontId="20" fillId="0" borderId="15" xfId="0" applyFont="1" applyFill="1" applyBorder="1" applyAlignment="1">
      <alignment wrapText="1"/>
    </xf>
    <xf numFmtId="1" fontId="28" fillId="0" borderId="15" xfId="58" applyNumberFormat="1" applyFont="1" applyBorder="1" applyAlignment="1">
      <alignment horizontal="left"/>
      <protection/>
    </xf>
    <xf numFmtId="0" fontId="28" fillId="0" borderId="15" xfId="60" applyFont="1" applyFill="1" applyBorder="1" applyAlignment="1">
      <alignment/>
      <protection/>
    </xf>
    <xf numFmtId="0" fontId="29" fillId="0" borderId="15" xfId="0" applyFont="1" applyFill="1" applyBorder="1" applyAlignment="1">
      <alignment horizontal="left"/>
    </xf>
    <xf numFmtId="0" fontId="19" fillId="0" borderId="15" xfId="0" applyFont="1" applyFill="1" applyBorder="1" applyAlignment="1">
      <alignment wrapText="1"/>
    </xf>
    <xf numFmtId="1" fontId="28" fillId="0" borderId="15" xfId="58" applyNumberFormat="1" applyFont="1" applyFill="1" applyBorder="1" applyAlignment="1">
      <alignment horizontal="left"/>
      <protection/>
    </xf>
    <xf numFmtId="0" fontId="22" fillId="28" borderId="15" xfId="0" applyNumberFormat="1" applyFont="1" applyFill="1" applyBorder="1" applyAlignment="1">
      <alignment horizontal="left"/>
    </xf>
    <xf numFmtId="0" fontId="28" fillId="0" borderId="15" xfId="0" applyFont="1" applyFill="1" applyBorder="1" applyAlignment="1">
      <alignment horizontal="left"/>
    </xf>
    <xf numFmtId="0" fontId="19" fillId="0" borderId="15" xfId="0" applyFont="1" applyFill="1" applyBorder="1" applyAlignment="1">
      <alignment horizontal="left" wrapText="1"/>
    </xf>
    <xf numFmtId="0" fontId="27" fillId="0" borderId="15" xfId="0" applyFont="1" applyFill="1" applyBorder="1" applyAlignment="1">
      <alignment horizontal="left"/>
    </xf>
    <xf numFmtId="0" fontId="20" fillId="0" borderId="15" xfId="0" applyFont="1" applyFill="1" applyBorder="1" applyAlignment="1">
      <alignment/>
    </xf>
    <xf numFmtId="0" fontId="28" fillId="0" borderId="15" xfId="0" applyFont="1" applyFill="1" applyBorder="1" applyAlignment="1">
      <alignment/>
    </xf>
    <xf numFmtId="0" fontId="21" fillId="0" borderId="15" xfId="60" applyFont="1" applyFill="1" applyBorder="1" applyAlignment="1">
      <alignment horizontal="left" indent="2"/>
      <protection/>
    </xf>
    <xf numFmtId="0" fontId="19" fillId="0" borderId="15" xfId="60" applyFont="1" applyFill="1" applyBorder="1" applyAlignment="1">
      <alignment horizontal="left" indent="3"/>
      <protection/>
    </xf>
    <xf numFmtId="0" fontId="22" fillId="0" borderId="15" xfId="60" applyFont="1" applyFill="1" applyBorder="1">
      <alignment/>
      <protection/>
    </xf>
    <xf numFmtId="0" fontId="22" fillId="0" borderId="15" xfId="60" applyFont="1" applyFill="1" applyBorder="1" applyAlignment="1">
      <alignment horizontal="left" vertical="center"/>
      <protection/>
    </xf>
    <xf numFmtId="0" fontId="31" fillId="0" borderId="15" xfId="0" applyFont="1" applyFill="1" applyBorder="1" applyAlignment="1">
      <alignment horizontal="left"/>
    </xf>
    <xf numFmtId="0" fontId="28" fillId="0" borderId="15" xfId="0" applyFont="1" applyFill="1" applyBorder="1" applyAlignment="1">
      <alignment horizontal="center"/>
    </xf>
    <xf numFmtId="0" fontId="25" fillId="0" borderId="15" xfId="0" applyFont="1" applyFill="1" applyBorder="1" applyAlignment="1">
      <alignment/>
    </xf>
    <xf numFmtId="0" fontId="22" fillId="0" borderId="15" xfId="0" applyFont="1" applyFill="1" applyBorder="1" applyAlignment="1">
      <alignment horizontal="left" indent="3"/>
    </xf>
    <xf numFmtId="0" fontId="22" fillId="0" borderId="15" xfId="60" applyFont="1" applyFill="1" applyBorder="1" applyAlignment="1">
      <alignment horizontal="left" indent="6"/>
      <protection/>
    </xf>
    <xf numFmtId="0" fontId="19" fillId="0" borderId="0" xfId="60" applyFont="1" applyFill="1" applyBorder="1" applyAlignment="1">
      <alignment/>
      <protection/>
    </xf>
    <xf numFmtId="3" fontId="19" fillId="0" borderId="0" xfId="59" applyNumberFormat="1" applyFont="1">
      <alignment/>
      <protection/>
    </xf>
    <xf numFmtId="3" fontId="19" fillId="28" borderId="0" xfId="59" applyNumberFormat="1" applyFont="1" applyFill="1">
      <alignment/>
      <protection/>
    </xf>
    <xf numFmtId="4" fontId="19" fillId="0" borderId="0" xfId="59" applyNumberFormat="1" applyFont="1" applyFill="1">
      <alignment/>
      <protection/>
    </xf>
    <xf numFmtId="0" fontId="19" fillId="0" borderId="0" xfId="60" applyFont="1" applyFill="1">
      <alignment/>
      <protection/>
    </xf>
    <xf numFmtId="0" fontId="19" fillId="0" borderId="0" xfId="59" applyFont="1">
      <alignment/>
      <protection/>
    </xf>
    <xf numFmtId="1" fontId="19" fillId="0" borderId="0" xfId="59" applyNumberFormat="1" applyFont="1">
      <alignment/>
      <protection/>
    </xf>
    <xf numFmtId="0" fontId="21" fillId="0" borderId="0" xfId="60" applyFont="1" applyAlignment="1">
      <alignment/>
      <protection/>
    </xf>
    <xf numFmtId="3" fontId="21" fillId="0" borderId="0" xfId="60" applyNumberFormat="1" applyFont="1" applyAlignment="1">
      <alignment/>
      <protection/>
    </xf>
    <xf numFmtId="3" fontId="21" fillId="28" borderId="0" xfId="60" applyNumberFormat="1" applyFont="1" applyFill="1" applyAlignment="1">
      <alignment/>
      <protection/>
    </xf>
    <xf numFmtId="0" fontId="19" fillId="0" borderId="0" xfId="58" applyFont="1" applyBorder="1" applyAlignment="1">
      <alignment/>
      <protection/>
    </xf>
    <xf numFmtId="4" fontId="19" fillId="0" borderId="0" xfId="0" applyNumberFormat="1" applyFont="1" applyFill="1" applyAlignment="1">
      <alignment/>
    </xf>
    <xf numFmtId="3" fontId="21" fillId="0" borderId="15" xfId="0" applyNumberFormat="1" applyFont="1" applyFill="1" applyBorder="1" applyAlignment="1">
      <alignment horizontal="center"/>
    </xf>
    <xf numFmtId="4" fontId="21" fillId="28" borderId="15" xfId="0" applyNumberFormat="1" applyFont="1" applyFill="1" applyBorder="1" applyAlignment="1">
      <alignment/>
    </xf>
    <xf numFmtId="4" fontId="19" fillId="28" borderId="15" xfId="0" applyNumberFormat="1" applyFont="1" applyFill="1" applyBorder="1" applyAlignment="1">
      <alignment/>
    </xf>
    <xf numFmtId="4" fontId="19" fillId="28" borderId="0" xfId="0" applyNumberFormat="1" applyFont="1" applyFill="1" applyAlignment="1">
      <alignment/>
    </xf>
    <xf numFmtId="0" fontId="25" fillId="28" borderId="0" xfId="60" applyFont="1" applyFill="1" applyBorder="1" applyAlignment="1">
      <alignment horizontal="center" vertical="center"/>
      <protection/>
    </xf>
    <xf numFmtId="0" fontId="21" fillId="0" borderId="15" xfId="60" applyFont="1" applyFill="1" applyBorder="1" applyAlignment="1">
      <alignment horizontal="center" vertical="center" wrapText="1"/>
      <protection/>
    </xf>
    <xf numFmtId="1" fontId="21" fillId="0" borderId="15" xfId="58" applyNumberFormat="1" applyFont="1" applyFill="1" applyBorder="1" applyAlignment="1">
      <alignment horizontal="center" vertical="center" wrapText="1"/>
      <protection/>
    </xf>
    <xf numFmtId="3" fontId="21" fillId="0" borderId="15" xfId="0" applyNumberFormat="1" applyFont="1" applyFill="1" applyBorder="1" applyAlignment="1">
      <alignment horizontal="center"/>
    </xf>
    <xf numFmtId="3" fontId="21" fillId="0" borderId="15" xfId="58" applyNumberFormat="1" applyFont="1" applyFill="1" applyBorder="1" applyAlignment="1">
      <alignment horizontal="center" vertical="center" wrapText="1"/>
      <protection/>
    </xf>
    <xf numFmtId="3" fontId="21" fillId="28" borderId="15" xfId="58" applyNumberFormat="1" applyFont="1" applyFill="1" applyBorder="1" applyAlignment="1">
      <alignment horizontal="center" vertical="center" wrapText="1"/>
      <protection/>
    </xf>
    <xf numFmtId="4" fontId="19" fillId="0" borderId="15" xfId="0" applyNumberFormat="1" applyFont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left" vertical="center" wrapText="1"/>
    </xf>
    <xf numFmtId="0" fontId="26" fillId="29" borderId="15" xfId="0" applyNumberFormat="1" applyFont="1" applyFill="1" applyBorder="1" applyAlignment="1">
      <alignment horizontal="center" vertical="center" wrapText="1"/>
    </xf>
    <xf numFmtId="0" fontId="26" fillId="29" borderId="15" xfId="0" applyFont="1" applyFill="1" applyBorder="1" applyAlignment="1">
      <alignment horizontal="center" vertical="center"/>
    </xf>
    <xf numFmtId="0" fontId="19" fillId="0" borderId="0" xfId="60" applyFont="1" applyFill="1" applyBorder="1" applyAlignment="1">
      <alignment horizontal="right" vertical="top"/>
      <protection/>
    </xf>
    <xf numFmtId="49" fontId="19" fillId="0" borderId="0" xfId="60" applyNumberFormat="1" applyFont="1" applyFill="1" applyBorder="1" applyAlignment="1">
      <alignment horizontal="left" vertical="top" wrapText="1"/>
      <protection/>
    </xf>
    <xf numFmtId="0" fontId="26" fillId="29" borderId="15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un" xfId="40"/>
    <cellStyle name="Calcul" xfId="41"/>
    <cellStyle name="Celulă legată" xfId="42"/>
    <cellStyle name="Check Cell" xfId="43"/>
    <cellStyle name="Eronat" xfId="44"/>
    <cellStyle name="Explanatory Text" xfId="45"/>
    <cellStyle name="Heading 1" xfId="46"/>
    <cellStyle name="Heading 2" xfId="47"/>
    <cellStyle name="Heading 3" xfId="48"/>
    <cellStyle name="Heading 4" xfId="49"/>
    <cellStyle name="Ieșire" xfId="50"/>
    <cellStyle name="Input" xfId="51"/>
    <cellStyle name="Intrare" xfId="52"/>
    <cellStyle name="Currency" xfId="53"/>
    <cellStyle name="Currency [0]" xfId="54"/>
    <cellStyle name="Neutral" xfId="55"/>
    <cellStyle name="Neutru" xfId="56"/>
    <cellStyle name="Normal 2" xfId="57"/>
    <cellStyle name="Normal_mach03" xfId="58"/>
    <cellStyle name="Normal_mach30" xfId="59"/>
    <cellStyle name="Normal_Machete buget 99" xfId="60"/>
    <cellStyle name="Notă" xfId="61"/>
    <cellStyle name="Percent" xfId="62"/>
    <cellStyle name="Text avertisment" xfId="63"/>
    <cellStyle name="Text explicativ" xfId="64"/>
    <cellStyle name="Title" xfId="65"/>
    <cellStyle name="Titlu" xfId="66"/>
    <cellStyle name="Titlu 1" xfId="67"/>
    <cellStyle name="Titlu 2" xfId="68"/>
    <cellStyle name="Titlu 3" xfId="69"/>
    <cellStyle name="Titlu 4" xfId="70"/>
    <cellStyle name="Total" xfId="71"/>
    <cellStyle name="Verificare celulă" xfId="72"/>
    <cellStyle name="Comma" xfId="73"/>
    <cellStyle name="Comma [0]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Manager\Desktop\140%2004%204%20iul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0-04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132"/>
  <sheetViews>
    <sheetView showZeros="0" tabSelected="1" view="pageBreakPreview" zoomScale="75" zoomScaleSheetLayoutView="75" zoomScalePageLayoutView="0" workbookViewId="0" topLeftCell="A35">
      <selection activeCell="D132" sqref="D132:E132"/>
    </sheetView>
  </sheetViews>
  <sheetFormatPr defaultColWidth="9.140625" defaultRowHeight="12.75"/>
  <cols>
    <col min="1" max="1" width="13.421875" style="1" customWidth="1"/>
    <col min="2" max="2" width="9.140625" style="1" customWidth="1"/>
    <col min="3" max="3" width="91.7109375" style="1" customWidth="1"/>
    <col min="4" max="4" width="12.57421875" style="1" customWidth="1"/>
    <col min="5" max="5" width="20.8515625" style="2" customWidth="1"/>
    <col min="6" max="6" width="16.421875" style="3" customWidth="1"/>
    <col min="7" max="7" width="17.57421875" style="4" customWidth="1"/>
    <col min="8" max="16384" width="9.140625" style="1" customWidth="1"/>
  </cols>
  <sheetData>
    <row r="1" spans="1:5" ht="15">
      <c r="A1" s="5" t="s">
        <v>0</v>
      </c>
      <c r="B1" s="6"/>
      <c r="C1" s="6"/>
      <c r="D1" s="7"/>
      <c r="E1" s="3"/>
    </row>
    <row r="2" spans="1:5" ht="15">
      <c r="A2" s="8" t="s">
        <v>166</v>
      </c>
      <c r="B2" s="9"/>
      <c r="C2" s="9"/>
      <c r="D2" s="7"/>
      <c r="E2" s="3" t="s">
        <v>170</v>
      </c>
    </row>
    <row r="3" spans="1:5" ht="15.75">
      <c r="A3" s="5"/>
      <c r="B3" s="10"/>
      <c r="C3" s="11"/>
      <c r="D3" s="7"/>
      <c r="E3" s="3"/>
    </row>
    <row r="4" spans="1:6" ht="15.75">
      <c r="A4" s="82" t="s">
        <v>1</v>
      </c>
      <c r="B4" s="82"/>
      <c r="C4" s="82"/>
      <c r="D4" s="82"/>
      <c r="E4" s="82"/>
      <c r="F4" s="82"/>
    </row>
    <row r="5" spans="1:6" ht="15.75">
      <c r="A5" s="82" t="s">
        <v>172</v>
      </c>
      <c r="B5" s="82"/>
      <c r="C5" s="82"/>
      <c r="D5" s="82"/>
      <c r="E5" s="82"/>
      <c r="F5" s="82"/>
    </row>
    <row r="6" spans="1:6" ht="15.75">
      <c r="A6" s="12"/>
      <c r="B6" s="12"/>
      <c r="C6" s="12"/>
      <c r="D6" s="7"/>
      <c r="E6" s="13"/>
      <c r="F6" s="14"/>
    </row>
    <row r="7" spans="1:7" ht="12.75" customHeight="1">
      <c r="A7" s="83" t="s">
        <v>2</v>
      </c>
      <c r="B7" s="83"/>
      <c r="C7" s="83"/>
      <c r="D7" s="84" t="s">
        <v>3</v>
      </c>
      <c r="E7" s="78"/>
      <c r="F7" s="85"/>
      <c r="G7" s="85"/>
    </row>
    <row r="8" spans="1:7" ht="12.75" customHeight="1">
      <c r="A8" s="83"/>
      <c r="B8" s="83"/>
      <c r="C8" s="83"/>
      <c r="D8" s="84"/>
      <c r="E8" s="78"/>
      <c r="F8" s="78"/>
      <c r="G8" s="78"/>
    </row>
    <row r="9" spans="1:7" ht="48" customHeight="1">
      <c r="A9" s="83"/>
      <c r="B9" s="83"/>
      <c r="C9" s="83"/>
      <c r="D9" s="84"/>
      <c r="E9" s="86" t="s">
        <v>171</v>
      </c>
      <c r="F9" s="87" t="s">
        <v>163</v>
      </c>
      <c r="G9" s="88" t="s">
        <v>4</v>
      </c>
    </row>
    <row r="10" spans="1:7" ht="40.5" customHeight="1" hidden="1">
      <c r="A10" s="15" t="s">
        <v>5</v>
      </c>
      <c r="B10" s="16"/>
      <c r="C10" s="15"/>
      <c r="D10" s="17" t="s">
        <v>6</v>
      </c>
      <c r="E10" s="86"/>
      <c r="F10" s="87"/>
      <c r="G10" s="88"/>
    </row>
    <row r="11" spans="1:7" ht="30" customHeight="1">
      <c r="A11" s="91" t="s">
        <v>5</v>
      </c>
      <c r="B11" s="91"/>
      <c r="C11" s="91"/>
      <c r="D11" s="18" t="s">
        <v>7</v>
      </c>
      <c r="E11" s="19">
        <f>E13+E33+E47</f>
        <v>39148366</v>
      </c>
      <c r="F11" s="19">
        <f>F13+F33+F47</f>
        <v>17665715</v>
      </c>
      <c r="G11" s="19">
        <f>F11/E11*100</f>
        <v>45.125037913459785</v>
      </c>
    </row>
    <row r="12" spans="1:7" ht="18" customHeight="1">
      <c r="A12" s="94" t="s">
        <v>9</v>
      </c>
      <c r="B12" s="94"/>
      <c r="C12" s="94"/>
      <c r="D12" s="31" t="s">
        <v>10</v>
      </c>
      <c r="E12" s="32">
        <f>E13+E33+E47+E63</f>
        <v>39301660</v>
      </c>
      <c r="F12" s="79">
        <f>F13+F33+F47+F63</f>
        <v>17738701</v>
      </c>
      <c r="G12" s="33">
        <f>F12/E12*100</f>
        <v>45.13473731135021</v>
      </c>
    </row>
    <row r="13" spans="1:7" s="38" customFormat="1" ht="14.25" customHeight="1">
      <c r="A13" s="34" t="s">
        <v>11</v>
      </c>
      <c r="B13" s="35"/>
      <c r="C13" s="36"/>
      <c r="D13" s="37" t="s">
        <v>12</v>
      </c>
      <c r="E13" s="32">
        <f>E15+E18+E22+E23+E25+E28</f>
        <v>823742</v>
      </c>
      <c r="F13" s="79">
        <f>F15+F18</f>
        <v>307001</v>
      </c>
      <c r="G13" s="33">
        <f>F13/E13*100</f>
        <v>37.269072112384706</v>
      </c>
    </row>
    <row r="14" spans="1:7" ht="14.25" customHeight="1">
      <c r="A14" s="22" t="s">
        <v>8</v>
      </c>
      <c r="B14" s="22"/>
      <c r="C14" s="22"/>
      <c r="D14" s="39"/>
      <c r="E14" s="20"/>
      <c r="F14" s="80"/>
      <c r="G14" s="21"/>
    </row>
    <row r="15" spans="1:7" ht="14.25" customHeight="1">
      <c r="A15" s="28"/>
      <c r="B15" s="40" t="s">
        <v>13</v>
      </c>
      <c r="C15" s="41"/>
      <c r="D15" s="26" t="s">
        <v>14</v>
      </c>
      <c r="E15" s="20">
        <f>E16+E17</f>
        <v>180025</v>
      </c>
      <c r="F15" s="80">
        <f>F16</f>
        <v>71291</v>
      </c>
      <c r="G15" s="33">
        <f>F15/E15*100</f>
        <v>39.600611026246355</v>
      </c>
    </row>
    <row r="16" spans="1:7" ht="14.25" customHeight="1">
      <c r="A16" s="28"/>
      <c r="B16" s="40"/>
      <c r="C16" s="29" t="s">
        <v>15</v>
      </c>
      <c r="D16" s="42" t="s">
        <v>16</v>
      </c>
      <c r="E16" s="20">
        <v>180025</v>
      </c>
      <c r="F16" s="80">
        <v>71291</v>
      </c>
      <c r="G16" s="33">
        <f>F16/E16*100</f>
        <v>39.600611026246355</v>
      </c>
    </row>
    <row r="17" spans="1:7" ht="14.25" customHeight="1">
      <c r="A17" s="28"/>
      <c r="B17" s="40"/>
      <c r="C17" s="29" t="s">
        <v>17</v>
      </c>
      <c r="D17" s="42" t="s">
        <v>18</v>
      </c>
      <c r="E17" s="20"/>
      <c r="F17" s="80"/>
      <c r="G17" s="21"/>
    </row>
    <row r="18" spans="1:7" ht="14.25" customHeight="1">
      <c r="A18" s="28"/>
      <c r="B18" s="40" t="s">
        <v>19</v>
      </c>
      <c r="C18" s="24"/>
      <c r="D18" s="26" t="s">
        <v>20</v>
      </c>
      <c r="E18" s="20">
        <f>E19+E20+E21</f>
        <v>643717</v>
      </c>
      <c r="F18" s="80">
        <f>F19+F20</f>
        <v>235710</v>
      </c>
      <c r="G18" s="33">
        <f>F18/E18*100</f>
        <v>36.61702269786257</v>
      </c>
    </row>
    <row r="19" spans="1:7" ht="14.25" customHeight="1">
      <c r="A19" s="28"/>
      <c r="B19" s="40"/>
      <c r="C19" s="29" t="s">
        <v>21</v>
      </c>
      <c r="D19" s="42" t="s">
        <v>22</v>
      </c>
      <c r="E19" s="20">
        <v>68791</v>
      </c>
      <c r="F19" s="80">
        <v>6879</v>
      </c>
      <c r="G19" s="33">
        <f>F19/E19*100</f>
        <v>9.999854632146647</v>
      </c>
    </row>
    <row r="20" spans="1:7" ht="14.25" customHeight="1">
      <c r="A20" s="28"/>
      <c r="B20" s="40"/>
      <c r="C20" s="29" t="s">
        <v>23</v>
      </c>
      <c r="D20" s="42" t="s">
        <v>24</v>
      </c>
      <c r="E20" s="20">
        <v>574926</v>
      </c>
      <c r="F20" s="80">
        <v>228831</v>
      </c>
      <c r="G20" s="33">
        <f>F20/E20*100</f>
        <v>39.801817973095666</v>
      </c>
    </row>
    <row r="21" spans="1:7" ht="14.25" customHeight="1">
      <c r="A21" s="28"/>
      <c r="B21" s="40"/>
      <c r="C21" s="43" t="s">
        <v>25</v>
      </c>
      <c r="D21" s="42" t="s">
        <v>26</v>
      </c>
      <c r="E21" s="20"/>
      <c r="F21" s="80"/>
      <c r="G21" s="21"/>
    </row>
    <row r="22" spans="1:7" ht="14.25" customHeight="1">
      <c r="A22" s="28"/>
      <c r="B22" s="40" t="s">
        <v>27</v>
      </c>
      <c r="C22" s="40"/>
      <c r="D22" s="26" t="s">
        <v>28</v>
      </c>
      <c r="E22" s="20"/>
      <c r="F22" s="80"/>
      <c r="G22" s="21"/>
    </row>
    <row r="23" spans="1:7" ht="14.25" customHeight="1">
      <c r="A23" s="28"/>
      <c r="B23" s="40" t="s">
        <v>29</v>
      </c>
      <c r="C23" s="41"/>
      <c r="D23" s="26" t="s">
        <v>30</v>
      </c>
      <c r="E23" s="20">
        <f>E24</f>
        <v>0</v>
      </c>
      <c r="F23" s="80">
        <f>F24</f>
        <v>0</v>
      </c>
      <c r="G23" s="21"/>
    </row>
    <row r="24" spans="1:7" ht="14.25" customHeight="1">
      <c r="A24" s="28"/>
      <c r="B24" s="40"/>
      <c r="C24" s="29" t="s">
        <v>31</v>
      </c>
      <c r="D24" s="42" t="s">
        <v>32</v>
      </c>
      <c r="E24" s="20"/>
      <c r="F24" s="80"/>
      <c r="G24" s="21"/>
    </row>
    <row r="25" spans="1:7" ht="14.25" customHeight="1">
      <c r="A25" s="28"/>
      <c r="B25" s="40" t="s">
        <v>33</v>
      </c>
      <c r="C25" s="40"/>
      <c r="D25" s="26" t="s">
        <v>34</v>
      </c>
      <c r="E25" s="20">
        <f>E26+E27</f>
        <v>0</v>
      </c>
      <c r="F25" s="80">
        <f>F26+F27</f>
        <v>0</v>
      </c>
      <c r="G25" s="21"/>
    </row>
    <row r="26" spans="1:7" ht="14.25" customHeight="1">
      <c r="A26" s="28"/>
      <c r="B26" s="40"/>
      <c r="C26" s="29" t="s">
        <v>35</v>
      </c>
      <c r="D26" s="42" t="s">
        <v>36</v>
      </c>
      <c r="E26" s="20"/>
      <c r="F26" s="80"/>
      <c r="G26" s="21"/>
    </row>
    <row r="27" spans="1:7" ht="14.25" customHeight="1">
      <c r="A27" s="28"/>
      <c r="B27" s="40"/>
      <c r="C27" s="29" t="s">
        <v>37</v>
      </c>
      <c r="D27" s="42" t="s">
        <v>38</v>
      </c>
      <c r="E27" s="20"/>
      <c r="F27" s="80"/>
      <c r="G27" s="21"/>
    </row>
    <row r="28" spans="1:7" ht="14.25" customHeight="1">
      <c r="A28" s="28"/>
      <c r="B28" s="25" t="s">
        <v>39</v>
      </c>
      <c r="C28" s="25"/>
      <c r="D28" s="26" t="s">
        <v>40</v>
      </c>
      <c r="E28" s="20"/>
      <c r="F28" s="80"/>
      <c r="G28" s="21"/>
    </row>
    <row r="29" spans="1:7" ht="14.25" customHeight="1">
      <c r="A29" s="28"/>
      <c r="B29" s="25"/>
      <c r="C29" s="25" t="s">
        <v>41</v>
      </c>
      <c r="D29" s="26">
        <v>10</v>
      </c>
      <c r="E29" s="20"/>
      <c r="F29" s="80"/>
      <c r="G29" s="21"/>
    </row>
    <row r="30" spans="1:7" ht="14.25" customHeight="1">
      <c r="A30" s="28"/>
      <c r="B30" s="25"/>
      <c r="C30" s="25" t="s">
        <v>42</v>
      </c>
      <c r="D30" s="26">
        <v>20</v>
      </c>
      <c r="E30" s="20">
        <v>750742</v>
      </c>
      <c r="F30" s="80">
        <v>293522</v>
      </c>
      <c r="G30" s="33">
        <f>F30/E30*100</f>
        <v>39.097586121463834</v>
      </c>
    </row>
    <row r="31" spans="1:7" ht="14.25" customHeight="1">
      <c r="A31" s="28"/>
      <c r="B31" s="25"/>
      <c r="C31" s="25" t="s">
        <v>43</v>
      </c>
      <c r="D31" s="26">
        <v>57</v>
      </c>
      <c r="E31" s="20">
        <v>0</v>
      </c>
      <c r="F31" s="80">
        <v>0</v>
      </c>
      <c r="G31" s="21"/>
    </row>
    <row r="32" spans="1:7" ht="14.25" customHeight="1">
      <c r="A32" s="28"/>
      <c r="B32" s="25"/>
      <c r="C32" s="25" t="s">
        <v>44</v>
      </c>
      <c r="D32" s="26">
        <v>70</v>
      </c>
      <c r="E32" s="20">
        <v>73000</v>
      </c>
      <c r="F32" s="80">
        <v>13479</v>
      </c>
      <c r="G32" s="33">
        <f>F32/E32*100</f>
        <v>18.464383561643835</v>
      </c>
    </row>
    <row r="33" spans="1:7" s="38" customFormat="1" ht="14.25" customHeight="1">
      <c r="A33" s="34" t="s">
        <v>45</v>
      </c>
      <c r="B33" s="44"/>
      <c r="C33" s="45"/>
      <c r="D33" s="37" t="s">
        <v>46</v>
      </c>
      <c r="E33" s="32">
        <f>E35+E37+E38</f>
        <v>37918975</v>
      </c>
      <c r="F33" s="79">
        <f>F35+F37+F38</f>
        <v>17170315</v>
      </c>
      <c r="G33" s="33">
        <f>F33/E33*100</f>
        <v>45.2815905493226</v>
      </c>
    </row>
    <row r="34" spans="1:7" ht="14.25" customHeight="1">
      <c r="A34" s="22" t="s">
        <v>8</v>
      </c>
      <c r="B34" s="22"/>
      <c r="C34" s="22"/>
      <c r="D34" s="39"/>
      <c r="E34" s="20"/>
      <c r="F34" s="80"/>
      <c r="G34" s="21"/>
    </row>
    <row r="35" spans="1:7" ht="14.25" customHeight="1">
      <c r="A35" s="22"/>
      <c r="B35" s="40" t="s">
        <v>47</v>
      </c>
      <c r="C35" s="40"/>
      <c r="D35" s="39" t="s">
        <v>48</v>
      </c>
      <c r="E35" s="20">
        <f>E36</f>
        <v>37918975</v>
      </c>
      <c r="F35" s="80">
        <f>F36</f>
        <v>17170315</v>
      </c>
      <c r="G35" s="33">
        <f>F35/E35*100</f>
        <v>45.2815905493226</v>
      </c>
    </row>
    <row r="36" spans="1:7" ht="14.25" customHeight="1">
      <c r="A36" s="22"/>
      <c r="B36" s="22"/>
      <c r="C36" s="43" t="s">
        <v>49</v>
      </c>
      <c r="D36" s="46" t="s">
        <v>50</v>
      </c>
      <c r="E36" s="80">
        <v>37918975</v>
      </c>
      <c r="F36" s="80">
        <v>17170315</v>
      </c>
      <c r="G36" s="33">
        <f>F36/E36*100</f>
        <v>45.2815905493226</v>
      </c>
    </row>
    <row r="37" spans="1:7" ht="14.25" customHeight="1">
      <c r="A37" s="22"/>
      <c r="B37" s="47" t="s">
        <v>51</v>
      </c>
      <c r="C37" s="43"/>
      <c r="D37" s="39" t="s">
        <v>52</v>
      </c>
      <c r="E37" s="20"/>
      <c r="F37" s="80"/>
      <c r="G37" s="21"/>
    </row>
    <row r="38" spans="1:7" ht="14.25" customHeight="1">
      <c r="A38" s="28"/>
      <c r="B38" s="40" t="s">
        <v>53</v>
      </c>
      <c r="C38" s="40"/>
      <c r="D38" s="39" t="s">
        <v>54</v>
      </c>
      <c r="E38" s="20">
        <f>E39</f>
        <v>0</v>
      </c>
      <c r="F38" s="80">
        <f>F39</f>
        <v>0</v>
      </c>
      <c r="G38" s="21"/>
    </row>
    <row r="39" spans="1:7" ht="14.25" customHeight="1">
      <c r="A39" s="28"/>
      <c r="B39" s="40"/>
      <c r="C39" s="43" t="s">
        <v>55</v>
      </c>
      <c r="D39" s="46" t="s">
        <v>56</v>
      </c>
      <c r="E39" s="20"/>
      <c r="F39" s="80"/>
      <c r="G39" s="21"/>
    </row>
    <row r="40" spans="1:7" ht="14.25" customHeight="1">
      <c r="A40" s="28"/>
      <c r="B40" s="25"/>
      <c r="C40" s="25" t="s">
        <v>41</v>
      </c>
      <c r="D40" s="26">
        <v>10</v>
      </c>
      <c r="E40" s="20">
        <v>30155753</v>
      </c>
      <c r="F40" s="80">
        <v>14730280</v>
      </c>
      <c r="G40" s="33">
        <f>F40/E40*100</f>
        <v>48.84732939681526</v>
      </c>
    </row>
    <row r="41" spans="1:7" ht="14.25" customHeight="1">
      <c r="A41" s="28"/>
      <c r="B41" s="25"/>
      <c r="C41" s="25" t="s">
        <v>42</v>
      </c>
      <c r="D41" s="26">
        <v>20</v>
      </c>
      <c r="E41" s="20">
        <v>5868228</v>
      </c>
      <c r="F41" s="80">
        <v>2442025</v>
      </c>
      <c r="G41" s="33">
        <f>F41/E41*100</f>
        <v>41.614351044301614</v>
      </c>
    </row>
    <row r="42" spans="1:7" ht="14.25" customHeight="1">
      <c r="A42" s="28"/>
      <c r="B42" s="25"/>
      <c r="C42" s="25" t="s">
        <v>169</v>
      </c>
      <c r="D42" s="26">
        <v>58</v>
      </c>
      <c r="E42" s="20">
        <v>72000</v>
      </c>
      <c r="F42" s="80"/>
      <c r="G42" s="33"/>
    </row>
    <row r="43" spans="1:7" ht="14.25" customHeight="1">
      <c r="A43" s="28"/>
      <c r="B43" s="25"/>
      <c r="C43" s="25" t="s">
        <v>57</v>
      </c>
      <c r="D43" s="26">
        <v>59</v>
      </c>
      <c r="E43" s="20">
        <v>300000</v>
      </c>
      <c r="F43" s="80">
        <v>151375</v>
      </c>
      <c r="G43" s="33">
        <f>F43/E43*100</f>
        <v>50.458333333333336</v>
      </c>
    </row>
    <row r="44" spans="1:7" ht="14.25" customHeight="1">
      <c r="A44" s="28"/>
      <c r="B44" s="25"/>
      <c r="C44" s="25" t="s">
        <v>44</v>
      </c>
      <c r="D44" s="26">
        <v>70</v>
      </c>
      <c r="E44" s="20">
        <v>1572500</v>
      </c>
      <c r="F44" s="80">
        <v>5460</v>
      </c>
      <c r="G44" s="33">
        <f>F44/E44*100</f>
        <v>0.34721780604133545</v>
      </c>
    </row>
    <row r="45" spans="1:7" ht="14.25" customHeight="1">
      <c r="A45" s="28"/>
      <c r="B45" s="25"/>
      <c r="C45" s="25" t="s">
        <v>58</v>
      </c>
      <c r="D45" s="26">
        <v>85</v>
      </c>
      <c r="E45" s="20">
        <v>-49506</v>
      </c>
      <c r="F45" s="80">
        <v>-138825</v>
      </c>
      <c r="G45" s="33">
        <f>F45/E45*100</f>
        <v>280.4205550842322</v>
      </c>
    </row>
    <row r="46" spans="1:7" ht="14.25" customHeight="1">
      <c r="A46" s="28"/>
      <c r="B46" s="25"/>
      <c r="C46" s="25" t="s">
        <v>59</v>
      </c>
      <c r="D46" s="26">
        <v>85</v>
      </c>
      <c r="E46" s="20">
        <v>0</v>
      </c>
      <c r="F46" s="80">
        <v>0</v>
      </c>
      <c r="G46" s="33"/>
    </row>
    <row r="47" spans="1:7" s="38" customFormat="1" ht="14.25" customHeight="1">
      <c r="A47" s="34" t="s">
        <v>60</v>
      </c>
      <c r="B47" s="48"/>
      <c r="C47" s="24"/>
      <c r="D47" s="37" t="s">
        <v>61</v>
      </c>
      <c r="E47" s="32">
        <f>E49+E60+E62</f>
        <v>405649</v>
      </c>
      <c r="F47" s="33">
        <v>188399</v>
      </c>
      <c r="G47" s="33">
        <f>F47/E47*100</f>
        <v>46.4438467739351</v>
      </c>
    </row>
    <row r="48" spans="1:7" ht="14.25" customHeight="1">
      <c r="A48" s="22" t="s">
        <v>8</v>
      </c>
      <c r="B48" s="22"/>
      <c r="C48" s="22"/>
      <c r="D48" s="39"/>
      <c r="E48" s="20"/>
      <c r="F48" s="80"/>
      <c r="G48" s="21"/>
    </row>
    <row r="49" spans="1:7" ht="14.25" customHeight="1">
      <c r="A49" s="43"/>
      <c r="B49" s="89" t="s">
        <v>62</v>
      </c>
      <c r="C49" s="89"/>
      <c r="D49" s="39" t="s">
        <v>63</v>
      </c>
      <c r="E49" s="20">
        <f>E50+E51+E52+E53+E54+E55+E56+E57+E58+E59</f>
        <v>0</v>
      </c>
      <c r="F49" s="80">
        <f>F50+F51+F52+F53+F54+F55+F56+F57+F58+F59</f>
        <v>0</v>
      </c>
      <c r="G49" s="33"/>
    </row>
    <row r="50" spans="1:7" ht="14.25" customHeight="1">
      <c r="A50" s="43"/>
      <c r="B50" s="40"/>
      <c r="C50" s="49" t="s">
        <v>64</v>
      </c>
      <c r="D50" s="46" t="s">
        <v>65</v>
      </c>
      <c r="E50" s="20"/>
      <c r="F50" s="80"/>
      <c r="G50" s="33"/>
    </row>
    <row r="51" spans="1:7" ht="14.25" customHeight="1">
      <c r="A51" s="43"/>
      <c r="B51" s="40"/>
      <c r="C51" s="43" t="s">
        <v>66</v>
      </c>
      <c r="D51" s="46" t="s">
        <v>67</v>
      </c>
      <c r="E51" s="20"/>
      <c r="F51" s="80"/>
      <c r="G51" s="21"/>
    </row>
    <row r="52" spans="1:7" ht="14.25" customHeight="1">
      <c r="A52" s="43"/>
      <c r="B52" s="40"/>
      <c r="C52" s="49" t="s">
        <v>68</v>
      </c>
      <c r="D52" s="46" t="s">
        <v>69</v>
      </c>
      <c r="E52" s="20"/>
      <c r="F52" s="80"/>
      <c r="G52" s="21"/>
    </row>
    <row r="53" spans="1:7" ht="14.25" customHeight="1">
      <c r="A53" s="43"/>
      <c r="B53" s="40"/>
      <c r="C53" s="49" t="s">
        <v>70</v>
      </c>
      <c r="D53" s="46" t="s">
        <v>71</v>
      </c>
      <c r="E53" s="20"/>
      <c r="F53" s="80"/>
      <c r="G53" s="21"/>
    </row>
    <row r="54" spans="1:7" ht="14.25" customHeight="1">
      <c r="A54" s="43"/>
      <c r="B54" s="40"/>
      <c r="C54" s="49" t="s">
        <v>72</v>
      </c>
      <c r="D54" s="46" t="s">
        <v>73</v>
      </c>
      <c r="E54" s="20"/>
      <c r="F54" s="80"/>
      <c r="G54" s="21"/>
    </row>
    <row r="55" spans="1:7" ht="14.25" customHeight="1">
      <c r="A55" s="43"/>
      <c r="B55" s="40"/>
      <c r="C55" s="49" t="s">
        <v>74</v>
      </c>
      <c r="D55" s="46" t="s">
        <v>75</v>
      </c>
      <c r="E55" s="20"/>
      <c r="F55" s="80"/>
      <c r="G55" s="21"/>
    </row>
    <row r="56" spans="1:7" ht="14.25" customHeight="1">
      <c r="A56" s="43"/>
      <c r="B56" s="40"/>
      <c r="C56" s="49" t="s">
        <v>76</v>
      </c>
      <c r="D56" s="46" t="s">
        <v>77</v>
      </c>
      <c r="E56" s="20"/>
      <c r="F56" s="80"/>
      <c r="G56" s="21"/>
    </row>
    <row r="57" spans="1:7" ht="14.25" customHeight="1">
      <c r="A57" s="43"/>
      <c r="B57" s="40"/>
      <c r="C57" s="49" t="s">
        <v>78</v>
      </c>
      <c r="D57" s="46" t="s">
        <v>79</v>
      </c>
      <c r="E57" s="20"/>
      <c r="F57" s="80"/>
      <c r="G57" s="21"/>
    </row>
    <row r="58" spans="1:7" ht="14.25" customHeight="1">
      <c r="A58" s="43"/>
      <c r="B58" s="40"/>
      <c r="C58" s="49" t="s">
        <v>80</v>
      </c>
      <c r="D58" s="50" t="s">
        <v>81</v>
      </c>
      <c r="E58" s="20"/>
      <c r="F58" s="80"/>
      <c r="G58" s="21"/>
    </row>
    <row r="59" spans="1:7" ht="14.25" customHeight="1">
      <c r="A59" s="43"/>
      <c r="B59" s="40"/>
      <c r="C59" s="43" t="s">
        <v>82</v>
      </c>
      <c r="D59" s="46" t="s">
        <v>83</v>
      </c>
      <c r="E59" s="20"/>
      <c r="F59" s="80"/>
      <c r="G59" s="21"/>
    </row>
    <row r="60" spans="1:7" ht="14.25" customHeight="1">
      <c r="A60" s="43"/>
      <c r="B60" s="40" t="s">
        <v>84</v>
      </c>
      <c r="C60" s="25"/>
      <c r="D60" s="23" t="s">
        <v>85</v>
      </c>
      <c r="E60" s="20">
        <f>E61</f>
        <v>385000</v>
      </c>
      <c r="F60" s="80">
        <f>F61</f>
        <v>180780</v>
      </c>
      <c r="G60" s="33">
        <f aca="true" t="shared" si="0" ref="G60:G65">F60/E60*100</f>
        <v>46.955844155844154</v>
      </c>
    </row>
    <row r="61" spans="1:7" ht="14.25" customHeight="1">
      <c r="A61" s="43"/>
      <c r="B61" s="40"/>
      <c r="C61" s="43" t="s">
        <v>86</v>
      </c>
      <c r="D61" s="51" t="s">
        <v>87</v>
      </c>
      <c r="E61" s="20">
        <v>385000</v>
      </c>
      <c r="F61" s="80">
        <v>180780</v>
      </c>
      <c r="G61" s="33">
        <f t="shared" si="0"/>
        <v>46.955844155844154</v>
      </c>
    </row>
    <row r="62" spans="1:7" ht="14.25" customHeight="1">
      <c r="A62" s="43"/>
      <c r="B62" s="40" t="s">
        <v>88</v>
      </c>
      <c r="C62" s="24"/>
      <c r="D62" s="23" t="s">
        <v>89</v>
      </c>
      <c r="E62" s="20">
        <v>20649</v>
      </c>
      <c r="F62" s="80">
        <v>7619</v>
      </c>
      <c r="G62" s="33">
        <f t="shared" si="0"/>
        <v>36.89767058937478</v>
      </c>
    </row>
    <row r="63" spans="1:7" ht="14.25" customHeight="1">
      <c r="A63" s="28"/>
      <c r="B63" s="25"/>
      <c r="C63" s="25" t="s">
        <v>41</v>
      </c>
      <c r="D63" s="26">
        <v>10</v>
      </c>
      <c r="E63" s="20">
        <v>153294</v>
      </c>
      <c r="F63" s="80">
        <v>72986</v>
      </c>
      <c r="G63" s="33">
        <f t="shared" si="0"/>
        <v>47.611778673659764</v>
      </c>
    </row>
    <row r="64" spans="1:7" ht="14.25" customHeight="1">
      <c r="A64" s="28"/>
      <c r="B64" s="25"/>
      <c r="C64" s="25" t="s">
        <v>42</v>
      </c>
      <c r="D64" s="26">
        <v>20</v>
      </c>
      <c r="E64" s="20">
        <v>240155</v>
      </c>
      <c r="F64" s="80">
        <v>105976</v>
      </c>
      <c r="G64" s="33">
        <f t="shared" si="0"/>
        <v>44.128167225333634</v>
      </c>
    </row>
    <row r="65" spans="1:7" ht="14.25" customHeight="1">
      <c r="A65" s="28"/>
      <c r="B65" s="25"/>
      <c r="C65" s="25" t="s">
        <v>44</v>
      </c>
      <c r="D65" s="26">
        <v>70</v>
      </c>
      <c r="E65" s="20">
        <v>12200</v>
      </c>
      <c r="F65" s="80">
        <v>9437</v>
      </c>
      <c r="G65" s="21">
        <f t="shared" si="0"/>
        <v>77.35245901639344</v>
      </c>
    </row>
    <row r="66" spans="1:7" ht="14.25" hidden="1">
      <c r="A66" s="59"/>
      <c r="B66" s="59"/>
      <c r="C66" s="59"/>
      <c r="D66" s="60"/>
      <c r="E66" s="20"/>
      <c r="F66" s="80"/>
      <c r="G66" s="21"/>
    </row>
    <row r="67" spans="1:7" ht="14.25" hidden="1">
      <c r="A67" s="22"/>
      <c r="B67" s="47" t="s">
        <v>51</v>
      </c>
      <c r="C67" s="43"/>
      <c r="D67" s="39" t="s">
        <v>52</v>
      </c>
      <c r="E67" s="20"/>
      <c r="F67" s="80"/>
      <c r="G67" s="21"/>
    </row>
    <row r="68" spans="1:7" ht="14.25" hidden="1">
      <c r="A68" s="28"/>
      <c r="B68" s="40" t="s">
        <v>53</v>
      </c>
      <c r="C68" s="40"/>
      <c r="D68" s="39" t="s">
        <v>54</v>
      </c>
      <c r="E68" s="20" t="str">
        <f>E69</f>
        <v> </v>
      </c>
      <c r="F68" s="80" t="str">
        <f>F69</f>
        <v> </v>
      </c>
      <c r="G68" s="21"/>
    </row>
    <row r="69" spans="1:7" ht="14.25" hidden="1">
      <c r="A69" s="28"/>
      <c r="B69" s="40"/>
      <c r="C69" s="43" t="s">
        <v>55</v>
      </c>
      <c r="D69" s="46" t="s">
        <v>56</v>
      </c>
      <c r="E69" s="20" t="s">
        <v>160</v>
      </c>
      <c r="F69" s="80" t="s">
        <v>160</v>
      </c>
      <c r="G69" s="21"/>
    </row>
    <row r="70" spans="1:7" ht="15.75" hidden="1">
      <c r="A70" s="34" t="s">
        <v>60</v>
      </c>
      <c r="B70" s="61"/>
      <c r="C70" s="24"/>
      <c r="D70" s="37" t="s">
        <v>61</v>
      </c>
      <c r="E70" s="20">
        <f>E71+E82+E84</f>
        <v>0</v>
      </c>
      <c r="F70" s="80">
        <f>F71+F82+F84</f>
        <v>0</v>
      </c>
      <c r="G70" s="21"/>
    </row>
    <row r="71" spans="1:7" ht="12.75" customHeight="1" hidden="1">
      <c r="A71" s="43"/>
      <c r="B71" s="89" t="s">
        <v>62</v>
      </c>
      <c r="C71" s="89"/>
      <c r="D71" s="39" t="s">
        <v>63</v>
      </c>
      <c r="E71" s="20">
        <f>E72+E73+E74+E75+E76+E77+E78+E79+E80+E81</f>
        <v>0</v>
      </c>
      <c r="F71" s="80">
        <f>F72+F73+F74+F75+F76+F77+F78+F79+F80+F81</f>
        <v>0</v>
      </c>
      <c r="G71" s="21"/>
    </row>
    <row r="72" spans="1:7" ht="14.25" hidden="1">
      <c r="A72" s="43"/>
      <c r="B72" s="40"/>
      <c r="C72" s="49" t="s">
        <v>64</v>
      </c>
      <c r="D72" s="46" t="s">
        <v>65</v>
      </c>
      <c r="E72" s="20"/>
      <c r="F72" s="80"/>
      <c r="G72" s="21"/>
    </row>
    <row r="73" spans="1:7" ht="14.25" hidden="1">
      <c r="A73" s="43"/>
      <c r="B73" s="40"/>
      <c r="C73" s="43" t="s">
        <v>66</v>
      </c>
      <c r="D73" s="46" t="s">
        <v>67</v>
      </c>
      <c r="E73" s="20"/>
      <c r="F73" s="80"/>
      <c r="G73" s="21"/>
    </row>
    <row r="74" spans="1:7" ht="14.25" hidden="1">
      <c r="A74" s="43"/>
      <c r="B74" s="40"/>
      <c r="C74" s="49" t="s">
        <v>68</v>
      </c>
      <c r="D74" s="46" t="s">
        <v>69</v>
      </c>
      <c r="E74" s="20"/>
      <c r="F74" s="80"/>
      <c r="G74" s="21"/>
    </row>
    <row r="75" spans="1:7" ht="14.25" hidden="1">
      <c r="A75" s="43"/>
      <c r="B75" s="40"/>
      <c r="C75" s="49" t="s">
        <v>70</v>
      </c>
      <c r="D75" s="46" t="s">
        <v>71</v>
      </c>
      <c r="E75" s="20"/>
      <c r="F75" s="80"/>
      <c r="G75" s="21"/>
    </row>
    <row r="76" spans="1:7" ht="14.25" hidden="1">
      <c r="A76" s="43"/>
      <c r="B76" s="40"/>
      <c r="C76" s="49" t="s">
        <v>72</v>
      </c>
      <c r="D76" s="46" t="s">
        <v>73</v>
      </c>
      <c r="E76" s="20"/>
      <c r="F76" s="80"/>
      <c r="G76" s="21"/>
    </row>
    <row r="77" spans="1:7" ht="14.25" hidden="1">
      <c r="A77" s="43"/>
      <c r="B77" s="40"/>
      <c r="C77" s="49" t="s">
        <v>74</v>
      </c>
      <c r="D77" s="46" t="s">
        <v>75</v>
      </c>
      <c r="E77" s="20"/>
      <c r="F77" s="80"/>
      <c r="G77" s="21"/>
    </row>
    <row r="78" spans="1:7" ht="14.25" hidden="1">
      <c r="A78" s="43"/>
      <c r="B78" s="40"/>
      <c r="C78" s="49" t="s">
        <v>76</v>
      </c>
      <c r="D78" s="46" t="s">
        <v>77</v>
      </c>
      <c r="E78" s="20"/>
      <c r="F78" s="80"/>
      <c r="G78" s="21"/>
    </row>
    <row r="79" spans="1:7" ht="14.25" hidden="1">
      <c r="A79" s="43"/>
      <c r="B79" s="40"/>
      <c r="C79" s="49" t="s">
        <v>78</v>
      </c>
      <c r="D79" s="46" t="s">
        <v>79</v>
      </c>
      <c r="E79" s="20"/>
      <c r="F79" s="80"/>
      <c r="G79" s="21"/>
    </row>
    <row r="80" spans="1:7" ht="14.25" hidden="1">
      <c r="A80" s="43"/>
      <c r="B80" s="40"/>
      <c r="C80" s="49" t="s">
        <v>80</v>
      </c>
      <c r="D80" s="50" t="s">
        <v>81</v>
      </c>
      <c r="E80" s="20"/>
      <c r="F80" s="80"/>
      <c r="G80" s="21"/>
    </row>
    <row r="81" spans="1:7" ht="14.25" hidden="1">
      <c r="A81" s="43"/>
      <c r="B81" s="40"/>
      <c r="C81" s="43" t="s">
        <v>82</v>
      </c>
      <c r="D81" s="46" t="s">
        <v>83</v>
      </c>
      <c r="E81" s="20"/>
      <c r="F81" s="80"/>
      <c r="G81" s="21"/>
    </row>
    <row r="82" spans="1:7" ht="14.25" hidden="1">
      <c r="A82" s="43"/>
      <c r="B82" s="40" t="s">
        <v>84</v>
      </c>
      <c r="C82" s="25"/>
      <c r="D82" s="23" t="s">
        <v>85</v>
      </c>
      <c r="E82" s="20">
        <f>E83</f>
        <v>0</v>
      </c>
      <c r="F82" s="80">
        <f>F83</f>
        <v>0</v>
      </c>
      <c r="G82" s="21"/>
    </row>
    <row r="83" spans="1:7" ht="14.25" hidden="1">
      <c r="A83" s="43"/>
      <c r="B83" s="40"/>
      <c r="C83" s="43" t="s">
        <v>86</v>
      </c>
      <c r="D83" s="51" t="s">
        <v>87</v>
      </c>
      <c r="E83" s="20"/>
      <c r="F83" s="80"/>
      <c r="G83" s="21"/>
    </row>
    <row r="84" spans="1:7" ht="15" hidden="1">
      <c r="A84" s="43"/>
      <c r="B84" s="40" t="s">
        <v>88</v>
      </c>
      <c r="C84" s="24"/>
      <c r="D84" s="23" t="s">
        <v>89</v>
      </c>
      <c r="E84" s="20"/>
      <c r="F84" s="80"/>
      <c r="G84" s="21"/>
    </row>
    <row r="85" spans="1:7" ht="15.75" hidden="1">
      <c r="A85" s="34" t="s">
        <v>144</v>
      </c>
      <c r="B85" s="62"/>
      <c r="C85" s="25"/>
      <c r="D85" s="37" t="s">
        <v>145</v>
      </c>
      <c r="E85" s="20">
        <f>E86+E87+E89+E90+E91</f>
        <v>0</v>
      </c>
      <c r="F85" s="80">
        <f>F86+F87+F89+F90+F91</f>
        <v>0</v>
      </c>
      <c r="G85" s="21"/>
    </row>
    <row r="86" spans="1:7" ht="14.25" hidden="1">
      <c r="A86" s="28"/>
      <c r="B86" s="40" t="s">
        <v>146</v>
      </c>
      <c r="C86" s="40"/>
      <c r="D86" s="30" t="s">
        <v>147</v>
      </c>
      <c r="E86" s="20"/>
      <c r="F86" s="80"/>
      <c r="G86" s="21"/>
    </row>
    <row r="87" spans="1:7" ht="14.25" hidden="1">
      <c r="A87" s="28"/>
      <c r="B87" s="25" t="s">
        <v>90</v>
      </c>
      <c r="C87" s="40"/>
      <c r="D87" s="30" t="s">
        <v>91</v>
      </c>
      <c r="E87" s="20">
        <f>E88</f>
        <v>0</v>
      </c>
      <c r="F87" s="80">
        <f>F88</f>
        <v>0</v>
      </c>
      <c r="G87" s="21"/>
    </row>
    <row r="88" spans="1:7" ht="14.25" hidden="1">
      <c r="A88" s="28"/>
      <c r="B88" s="25"/>
      <c r="C88" s="40" t="s">
        <v>92</v>
      </c>
      <c r="D88" s="30" t="s">
        <v>93</v>
      </c>
      <c r="E88" s="20"/>
      <c r="F88" s="80"/>
      <c r="G88" s="21"/>
    </row>
    <row r="89" spans="1:7" ht="14.25" hidden="1">
      <c r="A89" s="28"/>
      <c r="B89" s="25" t="s">
        <v>94</v>
      </c>
      <c r="C89" s="40"/>
      <c r="D89" s="30" t="s">
        <v>95</v>
      </c>
      <c r="E89" s="20"/>
      <c r="F89" s="80"/>
      <c r="G89" s="21"/>
    </row>
    <row r="90" spans="1:7" ht="14.25" hidden="1">
      <c r="A90" s="28"/>
      <c r="B90" s="25" t="s">
        <v>96</v>
      </c>
      <c r="C90" s="40"/>
      <c r="D90" s="30" t="s">
        <v>97</v>
      </c>
      <c r="E90" s="20"/>
      <c r="F90" s="80"/>
      <c r="G90" s="21"/>
    </row>
    <row r="91" spans="1:7" ht="14.25" hidden="1">
      <c r="A91" s="28"/>
      <c r="B91" s="25" t="s">
        <v>98</v>
      </c>
      <c r="C91" s="40"/>
      <c r="D91" s="30" t="s">
        <v>99</v>
      </c>
      <c r="E91" s="20"/>
      <c r="F91" s="80"/>
      <c r="G91" s="21"/>
    </row>
    <row r="92" spans="1:7" ht="33.75" customHeight="1" hidden="1">
      <c r="A92" s="90" t="s">
        <v>100</v>
      </c>
      <c r="B92" s="90"/>
      <c r="C92" s="90"/>
      <c r="D92" s="30" t="s">
        <v>101</v>
      </c>
      <c r="E92" s="20">
        <f>E93+E100</f>
        <v>0</v>
      </c>
      <c r="F92" s="80">
        <f>F93+F100</f>
        <v>0</v>
      </c>
      <c r="G92" s="21"/>
    </row>
    <row r="93" spans="1:7" ht="15.75" hidden="1">
      <c r="A93" s="34" t="s">
        <v>102</v>
      </c>
      <c r="B93" s="52"/>
      <c r="C93" s="24"/>
      <c r="D93" s="30" t="s">
        <v>103</v>
      </c>
      <c r="E93" s="20">
        <f>E95+E98+E99</f>
        <v>0</v>
      </c>
      <c r="F93" s="80">
        <f>F95+F98+F99</f>
        <v>0</v>
      </c>
      <c r="G93" s="21"/>
    </row>
    <row r="94" spans="1:7" ht="14.25" hidden="1">
      <c r="A94" s="22" t="s">
        <v>8</v>
      </c>
      <c r="B94" s="22"/>
      <c r="C94" s="22"/>
      <c r="D94" s="30"/>
      <c r="E94" s="20"/>
      <c r="F94" s="80"/>
      <c r="G94" s="21"/>
    </row>
    <row r="95" spans="1:7" ht="15" hidden="1">
      <c r="A95" s="43"/>
      <c r="B95" s="40" t="s">
        <v>104</v>
      </c>
      <c r="C95" s="24"/>
      <c r="D95" s="30" t="s">
        <v>105</v>
      </c>
      <c r="E95" s="20">
        <f>E96+E97</f>
        <v>0</v>
      </c>
      <c r="F95" s="80">
        <f>F96+F97</f>
        <v>0</v>
      </c>
      <c r="G95" s="21"/>
    </row>
    <row r="96" spans="1:7" ht="14.25" hidden="1">
      <c r="A96" s="43"/>
      <c r="B96" s="40"/>
      <c r="C96" s="43" t="s">
        <v>106</v>
      </c>
      <c r="D96" s="30" t="s">
        <v>107</v>
      </c>
      <c r="E96" s="20"/>
      <c r="F96" s="80"/>
      <c r="G96" s="21"/>
    </row>
    <row r="97" spans="1:7" ht="14.25" hidden="1">
      <c r="A97" s="43"/>
      <c r="B97" s="40"/>
      <c r="C97" s="43" t="s">
        <v>108</v>
      </c>
      <c r="D97" s="30" t="s">
        <v>109</v>
      </c>
      <c r="E97" s="20"/>
      <c r="F97" s="80"/>
      <c r="G97" s="21"/>
    </row>
    <row r="98" spans="1:7" ht="14.25" hidden="1">
      <c r="A98" s="43"/>
      <c r="B98" s="40" t="s">
        <v>110</v>
      </c>
      <c r="C98" s="53"/>
      <c r="D98" s="30" t="s">
        <v>111</v>
      </c>
      <c r="E98" s="20"/>
      <c r="F98" s="80"/>
      <c r="G98" s="21"/>
    </row>
    <row r="99" spans="1:7" ht="15" hidden="1">
      <c r="A99" s="43"/>
      <c r="B99" s="40" t="s">
        <v>112</v>
      </c>
      <c r="C99" s="24"/>
      <c r="D99" s="30" t="s">
        <v>113</v>
      </c>
      <c r="E99" s="20"/>
      <c r="F99" s="80"/>
      <c r="G99" s="21"/>
    </row>
    <row r="100" spans="1:7" ht="15" hidden="1">
      <c r="A100" s="55" t="s">
        <v>148</v>
      </c>
      <c r="B100" s="40"/>
      <c r="C100" s="24"/>
      <c r="D100" s="30" t="s">
        <v>149</v>
      </c>
      <c r="E100" s="20">
        <f>E102+E103+E104</f>
        <v>0</v>
      </c>
      <c r="F100" s="80">
        <f>F102+F103+F104</f>
        <v>0</v>
      </c>
      <c r="G100" s="21"/>
    </row>
    <row r="101" spans="1:7" ht="14.25" hidden="1">
      <c r="A101" s="22" t="s">
        <v>8</v>
      </c>
      <c r="B101" s="22"/>
      <c r="C101" s="22"/>
      <c r="D101" s="30"/>
      <c r="E101" s="20"/>
      <c r="F101" s="80"/>
      <c r="G101" s="21"/>
    </row>
    <row r="102" spans="1:7" ht="15" hidden="1">
      <c r="A102" s="43"/>
      <c r="B102" s="40" t="s">
        <v>150</v>
      </c>
      <c r="C102" s="24"/>
      <c r="D102" s="30" t="s">
        <v>151</v>
      </c>
      <c r="E102" s="20"/>
      <c r="F102" s="80"/>
      <c r="G102" s="21"/>
    </row>
    <row r="103" spans="1:7" ht="15" hidden="1">
      <c r="A103" s="43"/>
      <c r="B103" s="40" t="s">
        <v>114</v>
      </c>
      <c r="C103" s="24"/>
      <c r="D103" s="30" t="s">
        <v>115</v>
      </c>
      <c r="E103" s="20"/>
      <c r="F103" s="80"/>
      <c r="G103" s="21"/>
    </row>
    <row r="104" spans="1:7" ht="15" hidden="1">
      <c r="A104" s="43"/>
      <c r="B104" s="40" t="s">
        <v>116</v>
      </c>
      <c r="C104" s="24"/>
      <c r="D104" s="30" t="s">
        <v>117</v>
      </c>
      <c r="E104" s="20">
        <f>E105+E106</f>
        <v>0</v>
      </c>
      <c r="F104" s="80">
        <f>F105+F106</f>
        <v>0</v>
      </c>
      <c r="G104" s="21"/>
    </row>
    <row r="105" spans="1:7" ht="14.25" hidden="1">
      <c r="A105" s="43"/>
      <c r="B105" s="40"/>
      <c r="C105" s="52" t="s">
        <v>118</v>
      </c>
      <c r="D105" s="30" t="s">
        <v>119</v>
      </c>
      <c r="E105" s="20"/>
      <c r="F105" s="80"/>
      <c r="G105" s="21"/>
    </row>
    <row r="106" spans="1:7" ht="14.25" hidden="1">
      <c r="A106" s="43"/>
      <c r="B106" s="40"/>
      <c r="C106" s="52" t="s">
        <v>120</v>
      </c>
      <c r="D106" s="30" t="s">
        <v>121</v>
      </c>
      <c r="E106" s="20"/>
      <c r="F106" s="80"/>
      <c r="G106" s="21"/>
    </row>
    <row r="107" spans="1:7" ht="18.75" hidden="1">
      <c r="A107" s="91" t="s">
        <v>122</v>
      </c>
      <c r="B107" s="91"/>
      <c r="C107" s="91"/>
      <c r="D107" s="30" t="s">
        <v>123</v>
      </c>
      <c r="E107" s="20">
        <f>E108+E112+E117+E120</f>
        <v>0</v>
      </c>
      <c r="F107" s="80">
        <f>F108+F112+F117+F120</f>
        <v>0</v>
      </c>
      <c r="G107" s="21"/>
    </row>
    <row r="108" spans="1:7" ht="15.75" hidden="1">
      <c r="A108" s="34" t="s">
        <v>124</v>
      </c>
      <c r="B108" s="52"/>
      <c r="C108" s="25"/>
      <c r="D108" s="30" t="s">
        <v>125</v>
      </c>
      <c r="E108" s="20">
        <f>E110</f>
        <v>0</v>
      </c>
      <c r="F108" s="80">
        <f>F110</f>
        <v>0</v>
      </c>
      <c r="G108" s="21"/>
    </row>
    <row r="109" spans="1:7" ht="14.25" hidden="1">
      <c r="A109" s="22" t="s">
        <v>8</v>
      </c>
      <c r="B109" s="22"/>
      <c r="C109" s="22"/>
      <c r="D109" s="30"/>
      <c r="E109" s="20"/>
      <c r="F109" s="80"/>
      <c r="G109" s="21"/>
    </row>
    <row r="110" spans="1:7" ht="14.25" hidden="1">
      <c r="A110" s="43"/>
      <c r="B110" s="40" t="s">
        <v>126</v>
      </c>
      <c r="C110" s="25"/>
      <c r="D110" s="30" t="s">
        <v>127</v>
      </c>
      <c r="E110" s="20"/>
      <c r="F110" s="80"/>
      <c r="G110" s="21"/>
    </row>
    <row r="111" spans="1:7" ht="14.25" hidden="1">
      <c r="A111" s="43"/>
      <c r="B111" s="52"/>
      <c r="C111" s="43" t="s">
        <v>128</v>
      </c>
      <c r="D111" s="30" t="s">
        <v>129</v>
      </c>
      <c r="E111" s="20"/>
      <c r="F111" s="80"/>
      <c r="G111" s="21"/>
    </row>
    <row r="112" spans="1:7" ht="15.75" hidden="1">
      <c r="A112" s="63" t="s">
        <v>152</v>
      </c>
      <c r="B112" s="56"/>
      <c r="C112" s="54"/>
      <c r="D112" s="30" t="s">
        <v>153</v>
      </c>
      <c r="E112" s="20">
        <f>E114+E117</f>
        <v>0</v>
      </c>
      <c r="F112" s="80">
        <f>F114+F117</f>
        <v>0</v>
      </c>
      <c r="G112" s="21"/>
    </row>
    <row r="113" spans="1:7" ht="14.25" hidden="1">
      <c r="A113" s="22" t="s">
        <v>8</v>
      </c>
      <c r="B113" s="22"/>
      <c r="C113" s="22"/>
      <c r="D113" s="30"/>
      <c r="E113" s="20"/>
      <c r="F113" s="80"/>
      <c r="G113" s="21"/>
    </row>
    <row r="114" spans="1:7" ht="14.25" hidden="1">
      <c r="A114" s="22"/>
      <c r="B114" s="22" t="s">
        <v>154</v>
      </c>
      <c r="C114" s="22"/>
      <c r="D114" s="30" t="s">
        <v>155</v>
      </c>
      <c r="E114" s="20">
        <f>E115+E116</f>
        <v>0</v>
      </c>
      <c r="F114" s="80">
        <f>F115+F116</f>
        <v>0</v>
      </c>
      <c r="G114" s="21"/>
    </row>
    <row r="115" spans="1:7" ht="14.25" hidden="1">
      <c r="A115" s="22"/>
      <c r="B115" s="22"/>
      <c r="C115" s="47" t="s">
        <v>130</v>
      </c>
      <c r="D115" s="30" t="s">
        <v>131</v>
      </c>
      <c r="E115" s="20"/>
      <c r="F115" s="80"/>
      <c r="G115" s="21"/>
    </row>
    <row r="116" spans="1:7" ht="14.25" hidden="1">
      <c r="A116" s="43"/>
      <c r="B116" s="25"/>
      <c r="C116" s="25" t="s">
        <v>132</v>
      </c>
      <c r="D116" s="30" t="s">
        <v>133</v>
      </c>
      <c r="E116" s="20"/>
      <c r="F116" s="80">
        <v>0</v>
      </c>
      <c r="G116" s="21"/>
    </row>
    <row r="117" spans="1:7" ht="15.75" hidden="1">
      <c r="A117" s="34" t="s">
        <v>156</v>
      </c>
      <c r="B117" s="56"/>
      <c r="C117" s="54"/>
      <c r="D117" s="30" t="s">
        <v>157</v>
      </c>
      <c r="E117" s="20">
        <f>E119</f>
        <v>0</v>
      </c>
      <c r="F117" s="80">
        <f>F119</f>
        <v>0</v>
      </c>
      <c r="G117" s="21"/>
    </row>
    <row r="118" spans="1:7" ht="14.25" hidden="1">
      <c r="A118" s="22" t="s">
        <v>8</v>
      </c>
      <c r="B118" s="22"/>
      <c r="C118" s="22"/>
      <c r="D118" s="30"/>
      <c r="E118" s="20"/>
      <c r="F118" s="80"/>
      <c r="G118" s="21"/>
    </row>
    <row r="119" spans="1:7" ht="14.25" hidden="1">
      <c r="A119" s="64"/>
      <c r="B119" s="40" t="s">
        <v>158</v>
      </c>
      <c r="C119" s="65"/>
      <c r="D119" s="30" t="s">
        <v>159</v>
      </c>
      <c r="E119" s="20"/>
      <c r="F119" s="80"/>
      <c r="G119" s="21"/>
    </row>
    <row r="120" spans="1:7" ht="15.75" hidden="1">
      <c r="A120" s="34" t="s">
        <v>134</v>
      </c>
      <c r="B120" s="56"/>
      <c r="C120" s="25"/>
      <c r="D120" s="30" t="s">
        <v>135</v>
      </c>
      <c r="E120" s="20">
        <f>E122</f>
        <v>0</v>
      </c>
      <c r="F120" s="80">
        <f>F122</f>
        <v>0</v>
      </c>
      <c r="G120" s="21"/>
    </row>
    <row r="121" spans="1:7" ht="14.25" hidden="1">
      <c r="A121" s="22" t="s">
        <v>8</v>
      </c>
      <c r="B121" s="22"/>
      <c r="C121" s="22"/>
      <c r="D121" s="30"/>
      <c r="E121" s="20"/>
      <c r="F121" s="80"/>
      <c r="G121" s="21"/>
    </row>
    <row r="122" spans="1:7" ht="15" hidden="1">
      <c r="A122" s="24"/>
      <c r="B122" s="25" t="s">
        <v>136</v>
      </c>
      <c r="C122" s="43"/>
      <c r="D122" s="30" t="s">
        <v>137</v>
      </c>
      <c r="E122" s="20"/>
      <c r="F122" s="80"/>
      <c r="G122" s="21"/>
    </row>
    <row r="123" spans="1:7" ht="14.25" hidden="1">
      <c r="A123" s="57" t="s">
        <v>138</v>
      </c>
      <c r="B123" s="57"/>
      <c r="C123" s="57"/>
      <c r="D123" s="30" t="s">
        <v>139</v>
      </c>
      <c r="E123" s="20"/>
      <c r="F123" s="80"/>
      <c r="G123" s="21"/>
    </row>
    <row r="124" spans="1:7" ht="14.25" hidden="1">
      <c r="A124" s="58" t="s">
        <v>140</v>
      </c>
      <c r="B124" s="58"/>
      <c r="C124" s="58"/>
      <c r="D124" s="30" t="s">
        <v>141</v>
      </c>
      <c r="E124" s="20"/>
      <c r="F124" s="80"/>
      <c r="G124" s="21"/>
    </row>
    <row r="125" spans="1:7" ht="14.25" hidden="1">
      <c r="A125" s="27" t="s">
        <v>142</v>
      </c>
      <c r="B125" s="27"/>
      <c r="C125" s="27"/>
      <c r="D125" s="30" t="s">
        <v>143</v>
      </c>
      <c r="E125" s="20"/>
      <c r="F125" s="80"/>
      <c r="G125" s="21"/>
    </row>
    <row r="126" spans="3:6" ht="12.75">
      <c r="C126" s="72" t="s">
        <v>161</v>
      </c>
      <c r="D126" s="73" t="s">
        <v>164</v>
      </c>
      <c r="E126" s="74"/>
      <c r="F126" s="81"/>
    </row>
    <row r="127" spans="2:5" ht="12.75">
      <c r="B127" s="66"/>
      <c r="C127" s="72" t="s">
        <v>162</v>
      </c>
      <c r="D127" s="76" t="s">
        <v>165</v>
      </c>
      <c r="E127" s="67"/>
    </row>
    <row r="128" spans="1:7" ht="12.75" customHeight="1">
      <c r="A128" s="92"/>
      <c r="B128" s="92"/>
      <c r="C128" s="93"/>
      <c r="D128" s="93"/>
      <c r="E128" s="67"/>
      <c r="F128" s="68"/>
      <c r="G128" s="69"/>
    </row>
    <row r="129" spans="1:7" ht="12.75">
      <c r="A129" s="70"/>
      <c r="B129" s="71"/>
      <c r="D129" s="1" t="s">
        <v>167</v>
      </c>
      <c r="F129" s="75"/>
      <c r="G129" s="69"/>
    </row>
    <row r="130" spans="1:7" ht="12.75">
      <c r="A130" s="71"/>
      <c r="B130" s="71"/>
      <c r="F130" s="68"/>
      <c r="G130" s="69"/>
    </row>
    <row r="131" spans="1:7" ht="12.75">
      <c r="A131" s="71"/>
      <c r="B131" s="71"/>
      <c r="C131" s="72"/>
      <c r="D131" s="71"/>
      <c r="E131" s="67"/>
      <c r="F131" s="68"/>
      <c r="G131" s="69"/>
    </row>
    <row r="132" spans="3:7" ht="12.75">
      <c r="C132" s="1" t="s">
        <v>168</v>
      </c>
      <c r="D132" s="95" t="s">
        <v>173</v>
      </c>
      <c r="E132" s="95"/>
      <c r="G132" s="77"/>
    </row>
  </sheetData>
  <sheetProtection selectLockedCells="1" selectUnlockedCells="1"/>
  <autoFilter ref="E11:G65"/>
  <mergeCells count="16">
    <mergeCell ref="B71:C71"/>
    <mergeCell ref="A92:C92"/>
    <mergeCell ref="A107:C107"/>
    <mergeCell ref="A128:B128"/>
    <mergeCell ref="C128:D128"/>
    <mergeCell ref="A11:C11"/>
    <mergeCell ref="A12:C12"/>
    <mergeCell ref="B49:C49"/>
    <mergeCell ref="A4:F4"/>
    <mergeCell ref="A5:F5"/>
    <mergeCell ref="A7:C9"/>
    <mergeCell ref="D7:D9"/>
    <mergeCell ref="F7:G7"/>
    <mergeCell ref="E9:E10"/>
    <mergeCell ref="F9:F10"/>
    <mergeCell ref="G9:G10"/>
  </mergeCells>
  <printOptions/>
  <pageMargins left="0.7083333333333334" right="0.7083333333333334" top="0.7479166666666667" bottom="0.7486111111111111" header="0.5118055555555555" footer="0.31527777777777777"/>
  <pageSetup horizontalDpi="600" verticalDpi="600" orientation="landscape" paperSize="9" scale="6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Iuliana.Florescu</cp:lastModifiedBy>
  <cp:lastPrinted>2019-08-01T05:12:55Z</cp:lastPrinted>
  <dcterms:modified xsi:type="dcterms:W3CDTF">2019-08-01T05:33:12Z</dcterms:modified>
  <cp:category/>
  <cp:version/>
  <cp:contentType/>
  <cp:contentStatus/>
</cp:coreProperties>
</file>