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Desktop\PAP\Folder nou\PAP 2019\"/>
    </mc:Choice>
  </mc:AlternateContent>
  <xr:revisionPtr revIDLastSave="0" documentId="13_ncr:1_{4BCC2509-E27F-4BA0-B42E-1323621006EE}" xr6:coauthVersionLast="45" xr6:coauthVersionMax="45" xr10:uidLastSave="{00000000-0000-0000-0000-000000000000}"/>
  <bookViews>
    <workbookView xWindow="-120" yWindow="-120" windowWidth="19440" windowHeight="15000" firstSheet="15" activeTab="15" xr2:uid="{00000000-000D-0000-FFFF-FFFF00000000}"/>
  </bookViews>
  <sheets>
    <sheet name="18.12." sheetId="2" state="hidden" r:id="rId1"/>
    <sheet name="24.04." sheetId="3" state="hidden" r:id="rId2"/>
    <sheet name="06.06." sheetId="4" state="hidden" r:id="rId3"/>
    <sheet name="20.06." sheetId="5" state="hidden" r:id="rId4"/>
    <sheet name="01.07." sheetId="6" state="hidden" r:id="rId5"/>
    <sheet name="10.07." sheetId="7" state="hidden" r:id="rId6"/>
    <sheet name="25.07." sheetId="9" state="hidden" r:id="rId7"/>
    <sheet name="31.07." sheetId="10" state="hidden" r:id="rId8"/>
    <sheet name="29.08" sheetId="11" state="hidden" r:id="rId9"/>
    <sheet name="17.09" sheetId="13" state="hidden" r:id="rId10"/>
    <sheet name="01.10." sheetId="14" state="hidden" r:id="rId11"/>
    <sheet name="14.10." sheetId="15" state="hidden" r:id="rId12"/>
    <sheet name="29.10." sheetId="16" state="hidden" r:id="rId13"/>
    <sheet name="19.11." sheetId="17" state="hidden" r:id="rId14"/>
    <sheet name="03.12." sheetId="18" state="hidden" r:id="rId15"/>
    <sheet name="18.12.2019" sheetId="19" r:id="rId16"/>
    <sheet name="Sheet1" sheetId="1" r:id="rId17"/>
  </sheets>
  <definedNames>
    <definedName name="_xlnm._FilterDatabase" localSheetId="4" hidden="1">'01.07.'!$A$10:$H$290</definedName>
    <definedName name="_xlnm._FilterDatabase" localSheetId="10" hidden="1">'01.10.'!$A$10:$H$325</definedName>
    <definedName name="_xlnm._FilterDatabase" localSheetId="14" hidden="1">'03.12.'!$A$11:$H$354</definedName>
    <definedName name="_xlnm._FilterDatabase" localSheetId="2" hidden="1">'06.06.'!$A$10:$H$288</definedName>
    <definedName name="_xlnm._FilterDatabase" localSheetId="5" hidden="1">'10.07.'!$A$10:$H$308</definedName>
    <definedName name="_xlnm._FilterDatabase" localSheetId="11" hidden="1">'14.10.'!$A$11:$H$340</definedName>
    <definedName name="_xlnm._FilterDatabase" localSheetId="9" hidden="1">'17.09'!$A$10:$H$325</definedName>
    <definedName name="_xlnm._FilterDatabase" localSheetId="0" hidden="1">'18.12.'!$A$14:$H$359</definedName>
    <definedName name="_xlnm._FilterDatabase" localSheetId="15" hidden="1">'18.12.2019'!$A$11:$H$359</definedName>
    <definedName name="_xlnm._FilterDatabase" localSheetId="13" hidden="1">'19.11.'!$A$11:$H$346</definedName>
    <definedName name="_xlnm._FilterDatabase" localSheetId="3" hidden="1">'20.06.'!$A$10:$H$289</definedName>
    <definedName name="_xlnm._FilterDatabase" localSheetId="1" hidden="1">'24.04.'!$A$10:$H$287</definedName>
    <definedName name="_xlnm._FilterDatabase" localSheetId="6" hidden="1">'25.07.'!$A$10:$H$309</definedName>
    <definedName name="_xlnm._FilterDatabase" localSheetId="8" hidden="1">'29.08'!$A$12:$H$327</definedName>
    <definedName name="_xlnm._FilterDatabase" localSheetId="12" hidden="1">'29.10.'!$A$11:$H$343</definedName>
    <definedName name="_xlnm._FilterDatabase" localSheetId="7" hidden="1">'31.07.'!$A$10:$H$315</definedName>
    <definedName name="_xlnm.Print_Titles" localSheetId="4">'01.07.'!$11:$11</definedName>
    <definedName name="_xlnm.Print_Titles" localSheetId="10">'01.10.'!$11:$11</definedName>
    <definedName name="_xlnm.Print_Titles" localSheetId="14">'03.12.'!$12:$12</definedName>
    <definedName name="_xlnm.Print_Titles" localSheetId="2">'06.06.'!$11:$11</definedName>
    <definedName name="_xlnm.Print_Titles" localSheetId="5">'10.07.'!$11:$11</definedName>
    <definedName name="_xlnm.Print_Titles" localSheetId="11">'14.10.'!$12:$12</definedName>
    <definedName name="_xlnm.Print_Titles" localSheetId="9">'17.09'!$11:$11</definedName>
    <definedName name="_xlnm.Print_Titles" localSheetId="0">'18.12.'!$15:$15</definedName>
    <definedName name="_xlnm.Print_Titles" localSheetId="15">'18.12.2019'!$12:$12</definedName>
    <definedName name="_xlnm.Print_Titles" localSheetId="13">'19.11.'!$12:$12</definedName>
    <definedName name="_xlnm.Print_Titles" localSheetId="3">'20.06.'!$11:$11</definedName>
    <definedName name="_xlnm.Print_Titles" localSheetId="1">'24.04.'!$11:$11</definedName>
    <definedName name="_xlnm.Print_Titles" localSheetId="6">'25.07.'!$11:$11</definedName>
    <definedName name="_xlnm.Print_Titles" localSheetId="8">'29.08'!$13:$13</definedName>
    <definedName name="_xlnm.Print_Titles" localSheetId="12">'29.10.'!$12:$12</definedName>
    <definedName name="_xlnm.Print_Titles" localSheetId="7">'31.07.'!$11:$11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3" i="19" l="1"/>
  <c r="D365" i="19" l="1"/>
  <c r="D357" i="19"/>
  <c r="D351" i="19"/>
  <c r="D347" i="19"/>
  <c r="D342" i="19"/>
  <c r="D338" i="19"/>
  <c r="D334" i="19"/>
  <c r="D329" i="19"/>
  <c r="D325" i="19"/>
  <c r="D316" i="19"/>
  <c r="D300" i="19"/>
  <c r="D295" i="19"/>
  <c r="D291" i="19"/>
  <c r="D358" i="19" s="1"/>
  <c r="D273" i="19"/>
  <c r="D245" i="19"/>
  <c r="D274" i="19" s="1"/>
  <c r="D238" i="19"/>
  <c r="D231" i="19"/>
  <c r="D174" i="19"/>
  <c r="D169" i="19"/>
  <c r="D168" i="19"/>
  <c r="D161" i="19"/>
  <c r="D148" i="19"/>
  <c r="D138" i="19"/>
  <c r="D128" i="19"/>
  <c r="D124" i="19"/>
  <c r="D118" i="19"/>
  <c r="D125" i="19" s="1"/>
  <c r="D93" i="19"/>
  <c r="D90" i="19"/>
  <c r="D94" i="19" s="1"/>
  <c r="D77" i="19"/>
  <c r="D359" i="19" l="1"/>
  <c r="D366" i="19" s="1"/>
  <c r="D118" i="18"/>
  <c r="D360" i="18"/>
  <c r="D352" i="18"/>
  <c r="D346" i="18"/>
  <c r="D342" i="18"/>
  <c r="D337" i="18"/>
  <c r="D333" i="18"/>
  <c r="D329" i="18"/>
  <c r="D324" i="18"/>
  <c r="D320" i="18"/>
  <c r="D311" i="18"/>
  <c r="D295" i="18"/>
  <c r="D290" i="18"/>
  <c r="D286" i="18"/>
  <c r="D268" i="18"/>
  <c r="D240" i="18"/>
  <c r="D233" i="18"/>
  <c r="D226" i="18"/>
  <c r="D218" i="18"/>
  <c r="D174" i="18"/>
  <c r="D168" i="18"/>
  <c r="D161" i="18"/>
  <c r="D148" i="18"/>
  <c r="D138" i="18"/>
  <c r="D128" i="18"/>
  <c r="D124" i="18"/>
  <c r="D93" i="18"/>
  <c r="D90" i="18"/>
  <c r="D77" i="18"/>
  <c r="D169" i="18" l="1"/>
  <c r="D125" i="18"/>
  <c r="D269" i="18"/>
  <c r="D94" i="18"/>
  <c r="D353" i="18"/>
  <c r="D354" i="18" l="1"/>
  <c r="D361" i="18" s="1"/>
  <c r="D352" i="17"/>
  <c r="D344" i="17"/>
  <c r="D338" i="17"/>
  <c r="D334" i="17"/>
  <c r="D329" i="17"/>
  <c r="D325" i="17"/>
  <c r="D321" i="17"/>
  <c r="D316" i="17"/>
  <c r="D312" i="17"/>
  <c r="D303" i="17"/>
  <c r="D287" i="17"/>
  <c r="D282" i="17"/>
  <c r="D278" i="17"/>
  <c r="D345" i="17" s="1"/>
  <c r="D261" i="17"/>
  <c r="D234" i="17"/>
  <c r="D227" i="17"/>
  <c r="D220" i="17"/>
  <c r="D212" i="17"/>
  <c r="D170" i="17"/>
  <c r="D164" i="17"/>
  <c r="D157" i="17"/>
  <c r="D144" i="17"/>
  <c r="D165" i="17" s="1"/>
  <c r="D134" i="17"/>
  <c r="D124" i="17"/>
  <c r="D120" i="17"/>
  <c r="D121" i="17" s="1"/>
  <c r="D115" i="17"/>
  <c r="D91" i="17"/>
  <c r="D88" i="17"/>
  <c r="D92" i="17" s="1"/>
  <c r="D75" i="17"/>
  <c r="D262" i="17" l="1"/>
  <c r="D346" i="17"/>
  <c r="D353" i="17" s="1"/>
  <c r="D218" i="16"/>
  <c r="D349" i="16"/>
  <c r="D341" i="16"/>
  <c r="D335" i="16"/>
  <c r="D331" i="16"/>
  <c r="D326" i="16"/>
  <c r="D322" i="16"/>
  <c r="D318" i="16"/>
  <c r="D313" i="16"/>
  <c r="D309" i="16"/>
  <c r="D300" i="16"/>
  <c r="D284" i="16"/>
  <c r="D279" i="16"/>
  <c r="D275" i="16"/>
  <c r="D342" i="16" s="1"/>
  <c r="D258" i="16"/>
  <c r="D232" i="16"/>
  <c r="D225" i="16"/>
  <c r="D210" i="16"/>
  <c r="D170" i="16"/>
  <c r="D164" i="16"/>
  <c r="D157" i="16"/>
  <c r="D165" i="16" s="1"/>
  <c r="D144" i="16"/>
  <c r="D134" i="16"/>
  <c r="D124" i="16"/>
  <c r="D120" i="16"/>
  <c r="D115" i="16"/>
  <c r="D91" i="16"/>
  <c r="D88" i="16"/>
  <c r="D92" i="16" s="1"/>
  <c r="D75" i="16"/>
  <c r="D121" i="16" l="1"/>
  <c r="D343" i="16" s="1"/>
  <c r="D350" i="16" s="1"/>
  <c r="D259" i="16"/>
  <c r="D144" i="15"/>
  <c r="D338" i="15" l="1"/>
  <c r="D346" i="15" l="1"/>
  <c r="D332" i="15"/>
  <c r="D328" i="15"/>
  <c r="D323" i="15"/>
  <c r="D319" i="15"/>
  <c r="D315" i="15"/>
  <c r="D310" i="15"/>
  <c r="D306" i="15"/>
  <c r="D297" i="15"/>
  <c r="D281" i="15"/>
  <c r="D276" i="15"/>
  <c r="D272" i="15"/>
  <c r="D256" i="15"/>
  <c r="D230" i="15"/>
  <c r="D223" i="15"/>
  <c r="D216" i="15"/>
  <c r="D209" i="15"/>
  <c r="D170" i="15"/>
  <c r="D164" i="15"/>
  <c r="D157" i="15"/>
  <c r="D134" i="15"/>
  <c r="D124" i="15"/>
  <c r="D120" i="15"/>
  <c r="D115" i="15"/>
  <c r="D91" i="15"/>
  <c r="D88" i="15"/>
  <c r="D75" i="15"/>
  <c r="D92" i="15" l="1"/>
  <c r="D121" i="15"/>
  <c r="D165" i="15"/>
  <c r="D339" i="15"/>
  <c r="D257" i="15"/>
  <c r="D331" i="14"/>
  <c r="D323" i="14"/>
  <c r="D319" i="14"/>
  <c r="D314" i="14"/>
  <c r="D310" i="14"/>
  <c r="D306" i="14"/>
  <c r="D301" i="14"/>
  <c r="D297" i="14"/>
  <c r="D288" i="14"/>
  <c r="D272" i="14"/>
  <c r="D267" i="14"/>
  <c r="D263" i="14"/>
  <c r="D247" i="14"/>
  <c r="D224" i="14"/>
  <c r="D217" i="14"/>
  <c r="D210" i="14"/>
  <c r="D203" i="14"/>
  <c r="D168" i="14"/>
  <c r="D163" i="14"/>
  <c r="D156" i="14"/>
  <c r="D143" i="14"/>
  <c r="D134" i="14"/>
  <c r="D124" i="14"/>
  <c r="D120" i="14"/>
  <c r="D115" i="14"/>
  <c r="D121" i="14" s="1"/>
  <c r="D91" i="14"/>
  <c r="D88" i="14"/>
  <c r="D75" i="14"/>
  <c r="D92" i="14" l="1"/>
  <c r="D164" i="14"/>
  <c r="D248" i="14"/>
  <c r="D324" i="14"/>
  <c r="D340" i="15"/>
  <c r="D347" i="15" s="1"/>
  <c r="D325" i="14"/>
  <c r="D332" i="14" s="1"/>
  <c r="D331" i="13"/>
  <c r="D323" i="13"/>
  <c r="D319" i="13"/>
  <c r="D314" i="13"/>
  <c r="D310" i="13"/>
  <c r="D306" i="13"/>
  <c r="D301" i="13"/>
  <c r="D297" i="13"/>
  <c r="D288" i="13"/>
  <c r="D272" i="13"/>
  <c r="D267" i="13"/>
  <c r="D263" i="13"/>
  <c r="D247" i="13"/>
  <c r="D224" i="13"/>
  <c r="D217" i="13"/>
  <c r="D210" i="13"/>
  <c r="D203" i="13"/>
  <c r="D168" i="13"/>
  <c r="D163" i="13"/>
  <c r="D156" i="13"/>
  <c r="D143" i="13"/>
  <c r="D134" i="13"/>
  <c r="D124" i="13"/>
  <c r="D120" i="13"/>
  <c r="D115" i="13"/>
  <c r="D91" i="13"/>
  <c r="D88" i="13"/>
  <c r="D92" i="13" s="1"/>
  <c r="D75" i="13"/>
  <c r="D164" i="13" l="1"/>
  <c r="D248" i="13"/>
  <c r="D121" i="13"/>
  <c r="D325" i="13" s="1"/>
  <c r="D332" i="13" s="1"/>
  <c r="D324" i="13"/>
  <c r="D312" i="11"/>
  <c r="D249" i="11"/>
  <c r="D212" i="11"/>
  <c r="D325" i="11"/>
  <c r="D321" i="11"/>
  <c r="D90" i="11"/>
  <c r="D313" i="10"/>
  <c r="D309" i="10"/>
  <c r="D165" i="11" l="1"/>
  <c r="D333" i="11" l="1"/>
  <c r="D316" i="11"/>
  <c r="D308" i="11"/>
  <c r="D303" i="11"/>
  <c r="D299" i="11"/>
  <c r="D290" i="11"/>
  <c r="D274" i="11"/>
  <c r="D269" i="11"/>
  <c r="D265" i="11"/>
  <c r="D226" i="11"/>
  <c r="D219" i="11"/>
  <c r="D205" i="11"/>
  <c r="D170" i="11"/>
  <c r="D158" i="11"/>
  <c r="D145" i="11"/>
  <c r="D136" i="11"/>
  <c r="D126" i="11"/>
  <c r="D122" i="11"/>
  <c r="D117" i="11"/>
  <c r="D93" i="11"/>
  <c r="D94" i="11" s="1"/>
  <c r="D77" i="11"/>
  <c r="D166" i="11" l="1"/>
  <c r="D326" i="11"/>
  <c r="D123" i="11"/>
  <c r="D250" i="11"/>
  <c r="D327" i="11"/>
  <c r="D334" i="11" s="1"/>
  <c r="D321" i="10"/>
  <c r="D304" i="10"/>
  <c r="D300" i="10"/>
  <c r="D296" i="10"/>
  <c r="D291" i="10"/>
  <c r="D287" i="10"/>
  <c r="D278" i="10"/>
  <c r="D262" i="10"/>
  <c r="D257" i="10"/>
  <c r="D253" i="10"/>
  <c r="D237" i="10"/>
  <c r="D215" i="10"/>
  <c r="D208" i="10"/>
  <c r="D201" i="10"/>
  <c r="D195" i="10"/>
  <c r="D163" i="10"/>
  <c r="D158" i="10"/>
  <c r="D152" i="10"/>
  <c r="D139" i="10"/>
  <c r="D159" i="10" s="1"/>
  <c r="D130" i="10"/>
  <c r="D120" i="10"/>
  <c r="D116" i="10"/>
  <c r="D111" i="10"/>
  <c r="D117" i="10" s="1"/>
  <c r="D89" i="10"/>
  <c r="D86" i="10"/>
  <c r="D90" i="10" s="1"/>
  <c r="D75" i="10"/>
  <c r="D238" i="10" l="1"/>
  <c r="D314" i="10"/>
  <c r="D315" i="10"/>
  <c r="D322" i="10" s="1"/>
  <c r="D75" i="9"/>
  <c r="D315" i="9"/>
  <c r="D307" i="9"/>
  <c r="D302" i="9"/>
  <c r="D298" i="9"/>
  <c r="D294" i="9"/>
  <c r="D289" i="9"/>
  <c r="D285" i="9"/>
  <c r="D276" i="9"/>
  <c r="D260" i="9"/>
  <c r="D255" i="9"/>
  <c r="D251" i="9"/>
  <c r="D235" i="9"/>
  <c r="D236" i="9" s="1"/>
  <c r="D213" i="9"/>
  <c r="D206" i="9"/>
  <c r="D199" i="9"/>
  <c r="D193" i="9"/>
  <c r="D161" i="9"/>
  <c r="D156" i="9"/>
  <c r="D150" i="9"/>
  <c r="D137" i="9"/>
  <c r="D157" i="9" s="1"/>
  <c r="D128" i="9"/>
  <c r="D118" i="9"/>
  <c r="D114" i="9"/>
  <c r="D109" i="9"/>
  <c r="D115" i="9" s="1"/>
  <c r="D89" i="9"/>
  <c r="D86" i="9"/>
  <c r="D90" i="9" s="1"/>
  <c r="D308" i="9" l="1"/>
  <c r="D309" i="9" s="1"/>
  <c r="D316" i="9" s="1"/>
  <c r="D314" i="7"/>
  <c r="D306" i="7"/>
  <c r="D301" i="7"/>
  <c r="D297" i="7"/>
  <c r="D293" i="7"/>
  <c r="D288" i="7"/>
  <c r="D284" i="7"/>
  <c r="D275" i="7"/>
  <c r="D259" i="7"/>
  <c r="D254" i="7"/>
  <c r="D250" i="7"/>
  <c r="D234" i="7"/>
  <c r="D212" i="7"/>
  <c r="D235" i="7" s="1"/>
  <c r="D205" i="7"/>
  <c r="D198" i="7"/>
  <c r="D192" i="7"/>
  <c r="D160" i="7"/>
  <c r="D155" i="7"/>
  <c r="D149" i="7"/>
  <c r="D136" i="7"/>
  <c r="D127" i="7"/>
  <c r="D117" i="7"/>
  <c r="D113" i="7"/>
  <c r="D108" i="7"/>
  <c r="D114" i="7" s="1"/>
  <c r="D88" i="7"/>
  <c r="D85" i="7"/>
  <c r="D74" i="7"/>
  <c r="D296" i="6"/>
  <c r="D288" i="6"/>
  <c r="D283" i="6"/>
  <c r="D279" i="6"/>
  <c r="D275" i="6"/>
  <c r="D270" i="6"/>
  <c r="D266" i="6"/>
  <c r="D257" i="6"/>
  <c r="D242" i="6"/>
  <c r="D237" i="6"/>
  <c r="D233" i="6"/>
  <c r="D219" i="6"/>
  <c r="D199" i="6"/>
  <c r="D192" i="6"/>
  <c r="D185" i="6"/>
  <c r="D182" i="6"/>
  <c r="D154" i="6"/>
  <c r="D149" i="6"/>
  <c r="D143" i="6"/>
  <c r="D130" i="6"/>
  <c r="D150" i="6" s="1"/>
  <c r="D120" i="6"/>
  <c r="D110" i="6"/>
  <c r="D106" i="6"/>
  <c r="D107" i="6" s="1"/>
  <c r="D101" i="6"/>
  <c r="D82" i="6"/>
  <c r="D79" i="6"/>
  <c r="D83" i="6" s="1"/>
  <c r="D69" i="6"/>
  <c r="D295" i="5"/>
  <c r="D287" i="5"/>
  <c r="D282" i="5"/>
  <c r="D278" i="5"/>
  <c r="D274" i="5"/>
  <c r="D269" i="5"/>
  <c r="D265" i="5"/>
  <c r="D256" i="5"/>
  <c r="D241" i="5"/>
  <c r="D236" i="5"/>
  <c r="D232" i="5"/>
  <c r="D218" i="5"/>
  <c r="D219" i="5" s="1"/>
  <c r="D198" i="5"/>
  <c r="D191" i="5"/>
  <c r="D184" i="5"/>
  <c r="D181" i="5"/>
  <c r="D153" i="5"/>
  <c r="D148" i="5"/>
  <c r="D142" i="5"/>
  <c r="D129" i="5"/>
  <c r="D149" i="5" s="1"/>
  <c r="D120" i="5"/>
  <c r="D110" i="5"/>
  <c r="D106" i="5"/>
  <c r="D107" i="5" s="1"/>
  <c r="D101" i="5"/>
  <c r="D82" i="5"/>
  <c r="D79" i="5"/>
  <c r="D83" i="5" s="1"/>
  <c r="D69" i="5"/>
  <c r="D294" i="4"/>
  <c r="D286" i="4"/>
  <c r="D281" i="4"/>
  <c r="D277" i="4"/>
  <c r="D273" i="4"/>
  <c r="D268" i="4"/>
  <c r="D264" i="4"/>
  <c r="D255" i="4"/>
  <c r="D240" i="4"/>
  <c r="D235" i="4"/>
  <c r="D231" i="4"/>
  <c r="D217" i="4"/>
  <c r="D218" i="4" s="1"/>
  <c r="D197" i="4"/>
  <c r="D190" i="4"/>
  <c r="D183" i="4"/>
  <c r="D180" i="4"/>
  <c r="D152" i="4"/>
  <c r="D147" i="4"/>
  <c r="D141" i="4"/>
  <c r="D128" i="4"/>
  <c r="D119" i="4"/>
  <c r="D109" i="4"/>
  <c r="D105" i="4"/>
  <c r="D106" i="4" s="1"/>
  <c r="D100" i="4"/>
  <c r="D82" i="4"/>
  <c r="D79" i="4"/>
  <c r="D69" i="4"/>
  <c r="D293" i="3"/>
  <c r="D285" i="3"/>
  <c r="D280" i="3"/>
  <c r="D276" i="3"/>
  <c r="D272" i="3"/>
  <c r="D267" i="3"/>
  <c r="D263" i="3"/>
  <c r="D254" i="3"/>
  <c r="D239" i="3"/>
  <c r="D234" i="3"/>
  <c r="D230" i="3"/>
  <c r="D216" i="3"/>
  <c r="D196" i="3"/>
  <c r="D189" i="3"/>
  <c r="D182" i="3"/>
  <c r="D179" i="3"/>
  <c r="D150" i="3"/>
  <c r="D146" i="3"/>
  <c r="D140" i="3"/>
  <c r="D127" i="3"/>
  <c r="D147" i="3" s="1"/>
  <c r="D118" i="3"/>
  <c r="D108" i="3"/>
  <c r="D104" i="3"/>
  <c r="D105" i="3" s="1"/>
  <c r="D99" i="3"/>
  <c r="D81" i="3"/>
  <c r="D78" i="3"/>
  <c r="D82" i="3" s="1"/>
  <c r="D68" i="3"/>
  <c r="D371" i="2"/>
  <c r="D357" i="2"/>
  <c r="D351" i="2"/>
  <c r="D346" i="2"/>
  <c r="D342" i="2"/>
  <c r="D338" i="2"/>
  <c r="D333" i="2"/>
  <c r="D329" i="2"/>
  <c r="D320" i="2"/>
  <c r="D305" i="2"/>
  <c r="D300" i="2"/>
  <c r="D296" i="2"/>
  <c r="D358" i="2" s="1"/>
  <c r="D279" i="2"/>
  <c r="D280" i="2" s="1"/>
  <c r="D260" i="2"/>
  <c r="D250" i="2"/>
  <c r="D243" i="2"/>
  <c r="D237" i="2"/>
  <c r="D209" i="2"/>
  <c r="D205" i="2"/>
  <c r="D195" i="2"/>
  <c r="D206" i="2" s="1"/>
  <c r="D179" i="2"/>
  <c r="D162" i="2"/>
  <c r="D151" i="2"/>
  <c r="D148" i="2"/>
  <c r="D147" i="2"/>
  <c r="D140" i="2"/>
  <c r="D105" i="2"/>
  <c r="D102" i="2"/>
  <c r="D86" i="2"/>
  <c r="D148" i="4" l="1"/>
  <c r="D106" i="2"/>
  <c r="D359" i="2" s="1"/>
  <c r="D372" i="2" s="1"/>
  <c r="D83" i="4"/>
  <c r="D217" i="3"/>
  <c r="D286" i="3"/>
  <c r="D287" i="3" s="1"/>
  <c r="D294" i="3" s="1"/>
  <c r="D287" i="4"/>
  <c r="D288" i="5"/>
  <c r="D220" i="6"/>
  <c r="D289" i="6"/>
  <c r="D290" i="6" s="1"/>
  <c r="D297" i="6" s="1"/>
  <c r="D156" i="7"/>
  <c r="D289" i="5"/>
  <c r="D296" i="5" s="1"/>
  <c r="D89" i="7"/>
  <c r="D307" i="7"/>
  <c r="D308" i="7" s="1"/>
  <c r="D315" i="7" s="1"/>
  <c r="D288" i="4"/>
  <c r="D295" i="4" s="1"/>
</calcChain>
</file>

<file path=xl/sharedStrings.xml><?xml version="1.0" encoding="utf-8"?>
<sst xmlns="http://schemas.openxmlformats.org/spreadsheetml/2006/main" count="17297" uniqueCount="769">
  <si>
    <t>PRIMĂRIA MUNICIPIULUI CÂMPULUNG MOLDOVENESC</t>
  </si>
  <si>
    <t>Aprob,</t>
  </si>
  <si>
    <t>Compartiment licitaţii şi achiziţii publice</t>
  </si>
  <si>
    <t>Primar,</t>
  </si>
  <si>
    <t>Nr. 34.216 din 18.12.2018</t>
  </si>
  <si>
    <t>Mihăiță NEGURĂ</t>
  </si>
  <si>
    <t>PROGRAMUL ANUAL AL ACHIZIŢIILOR PUBLICE PENTRU ANUL 2019 - PROPUNERI</t>
  </si>
  <si>
    <t>ACHIZIȚII DIRECTE</t>
  </si>
  <si>
    <r>
      <rPr>
        <b/>
        <sz val="14"/>
        <rFont val="Arial"/>
        <family val="2"/>
        <charset val="238"/>
      </rPr>
      <t>NOTĂ</t>
    </r>
    <r>
      <rPr>
        <sz val="14"/>
        <rFont val="Arial"/>
        <family val="2"/>
        <charset val="238"/>
      </rPr>
      <t>: Deoarece Programul anual al achizițiilor publice - propuneri anul 2019, nu a fost predat de către Compartimentul investiții,</t>
    </r>
  </si>
  <si>
    <t>acesta nu a fost cuprins în prezentul Program anual al achizițiilor publice</t>
  </si>
  <si>
    <t>Modificat poz.</t>
  </si>
  <si>
    <t>Nr. crt.</t>
  </si>
  <si>
    <t>Obiectul achiziției directe</t>
  </si>
  <si>
    <t>cod CPV</t>
  </si>
  <si>
    <t>Valoare estimată, lei, fără TVA</t>
  </si>
  <si>
    <t>Sursa de finanțare</t>
  </si>
  <si>
    <t>Procedura stabilită/      instrumente specifice pentru derularea procesului de achiziție</t>
  </si>
  <si>
    <t>Data estimată pentru inițiere</t>
  </si>
  <si>
    <t>Data estimată a finalizării achiziției</t>
  </si>
  <si>
    <t>CAPITOLUL 51.02. AUTORITĂȚI PUBLICE ȘI ACȚIUNI EXTERNE</t>
  </si>
  <si>
    <t>Cartușe cerneală imprimante</t>
  </si>
  <si>
    <t>30192113-6</t>
  </si>
  <si>
    <t>buget local</t>
  </si>
  <si>
    <t>achizitie directă</t>
  </si>
  <si>
    <t>Cartușe toner imprimante și fotocopiatoare</t>
  </si>
  <si>
    <t>30125100-2</t>
  </si>
  <si>
    <t>Hârtie pentru fotocopiatoare A4 și A3</t>
  </si>
  <si>
    <t>30197643-5</t>
  </si>
  <si>
    <t>Hârtie foto, autoadezivă A4 + etichete</t>
  </si>
  <si>
    <t>30199410-7</t>
  </si>
  <si>
    <t>Accesorii de birou și papetărie</t>
  </si>
  <si>
    <t>30192000-1       30199000-0</t>
  </si>
  <si>
    <t>CD, DVD + plic</t>
  </si>
  <si>
    <t>30234300-1</t>
  </si>
  <si>
    <t>Materiale  + lucrări reparații/modificare instalații sanitare</t>
  </si>
  <si>
    <t>44411000-4             45232460-4</t>
  </si>
  <si>
    <t>Achiziție materiale igienă și curățenie</t>
  </si>
  <si>
    <t>39831240-0</t>
  </si>
  <si>
    <t>Carburant auto autovehicule Primărie</t>
  </si>
  <si>
    <t>09130000-9</t>
  </si>
  <si>
    <t>Piese schimb fotocopiatoare</t>
  </si>
  <si>
    <t>30125000-1</t>
  </si>
  <si>
    <t>Becuri și tuburi fluorescente</t>
  </si>
  <si>
    <t>31532920-9</t>
  </si>
  <si>
    <t>Materiale + lucrări instalații electrice</t>
  </si>
  <si>
    <t xml:space="preserve">31681410-0             45310000-3        </t>
  </si>
  <si>
    <t>Materiale de construcții</t>
  </si>
  <si>
    <t>44190000-8</t>
  </si>
  <si>
    <t>Stampile</t>
  </si>
  <si>
    <t>30192153-8</t>
  </si>
  <si>
    <t xml:space="preserve">Registre  </t>
  </si>
  <si>
    <t>22810000-1</t>
  </si>
  <si>
    <t>Drapele și însemne naționale</t>
  </si>
  <si>
    <t>35821000-5</t>
  </si>
  <si>
    <t>Mobilier birouri</t>
  </si>
  <si>
    <t>39100000-3</t>
  </si>
  <si>
    <t>Alte bunuri pentru întreţinere și funcționare + materiale cu caracter functional</t>
  </si>
  <si>
    <t>Servicii diverse</t>
  </si>
  <si>
    <t>98300000-6</t>
  </si>
  <si>
    <t>Imprimate tipografice + scrisoare anuala Primar + precizari impozite</t>
  </si>
  <si>
    <t>79810000-5</t>
  </si>
  <si>
    <t>Publicații, reviste</t>
  </si>
  <si>
    <t>22120000-7</t>
  </si>
  <si>
    <t>Emitere + reinnoire certificate digitale</t>
  </si>
  <si>
    <t>79132100-9</t>
  </si>
  <si>
    <t>Servicii internet Primărie, webcam + wireless</t>
  </si>
  <si>
    <t>72400000-0</t>
  </si>
  <si>
    <t>Servicii găzduire  site-uri</t>
  </si>
  <si>
    <t>72415000-2</t>
  </si>
  <si>
    <t>Întreținere/service plotter HP 500 + Canon</t>
  </si>
  <si>
    <t>50300000-8</t>
  </si>
  <si>
    <t>Licență publicație electronică BPI-ONRC</t>
  </si>
  <si>
    <t>48900000-7</t>
  </si>
  <si>
    <t>eDEVIZ INTERSOFT</t>
  </si>
  <si>
    <t>Aplicatie mobila City Desk App - module suplimentare</t>
  </si>
  <si>
    <t>48000000-8</t>
  </si>
  <si>
    <t>Întreținere tehnică calcul, periferice</t>
  </si>
  <si>
    <t>Furnizare și actualizare LEX Expert</t>
  </si>
  <si>
    <t>Furnizare servicii software (ITX + Salnet + Econet + RA + Econet unități învățământ, deschidere an 2018/2019, VPN scoli, RAN, ANCPI)</t>
  </si>
  <si>
    <t>72212610-8</t>
  </si>
  <si>
    <t>Mentenanță, service software DocManager</t>
  </si>
  <si>
    <t>72262000-9</t>
  </si>
  <si>
    <t>Mentenanță, service software ASISOC - asistenta sociala</t>
  </si>
  <si>
    <t xml:space="preserve">Produs informatic legislativ EUROLEX </t>
  </si>
  <si>
    <t>Servicii mentenanță anuală site-uri www.campulungmoldovenesc.ro, www.drumulelmnului.ro, www.info-euro.ro, www.cnipt-raraul.ro</t>
  </si>
  <si>
    <t>Monitorizare siteuri www.trafic.ro, www.campulungmoldovenesc.ro, www.drumulelmnului.ro, www.info-euro.ro, www.cnipt-raraul.ro</t>
  </si>
  <si>
    <t>Piese și accesorii pentru computere si imprimante</t>
  </si>
  <si>
    <t>30237200-1</t>
  </si>
  <si>
    <t>Echipamente și accesorii pentru rețea date</t>
  </si>
  <si>
    <t>50312310-1</t>
  </si>
  <si>
    <t>Imprimante</t>
  </si>
  <si>
    <t xml:space="preserve">30232110-8     </t>
  </si>
  <si>
    <t>31.11.2019</t>
  </si>
  <si>
    <t>Calculator desktop 64 bit + All In One (sala de sedinte Consiliul Local)</t>
  </si>
  <si>
    <t xml:space="preserve">30213300-8           48624000-8           </t>
  </si>
  <si>
    <t xml:space="preserve">Calculator portabil 64 bit </t>
  </si>
  <si>
    <t xml:space="preserve">30213100-6            48624000-8 </t>
  </si>
  <si>
    <t>Scaner A3</t>
  </si>
  <si>
    <t>30121200-5</t>
  </si>
  <si>
    <t>Licențe software + certificare ISO securitatea informatiei, audit, TIC, GDPR</t>
  </si>
  <si>
    <t>48300000-1                 48624000-8</t>
  </si>
  <si>
    <t>Server rackabil + dulap</t>
  </si>
  <si>
    <t>48822000-6</t>
  </si>
  <si>
    <t>Certificat securitate SSL</t>
  </si>
  <si>
    <t>79132000-8</t>
  </si>
  <si>
    <t>Videoproiector + ecran sala de sedinte Consiliul Local</t>
  </si>
  <si>
    <t>38652120-7</t>
  </si>
  <si>
    <t>Actualizare plan evaluarea riscurilor de accidentare si imbolnavire profesionala</t>
  </si>
  <si>
    <t>71317000-3</t>
  </si>
  <si>
    <t>achiziție directă</t>
  </si>
  <si>
    <t>Actualizare plan de prevenire, protectie si interventie privind securitatea si sanatatea in munca</t>
  </si>
  <si>
    <t>Control medical periodic, testare psihologică - personal Primărie si unități subordonate</t>
  </si>
  <si>
    <t>85148000-8</t>
  </si>
  <si>
    <t>Canapea consultatii medicale</t>
  </si>
  <si>
    <t>33192100-3</t>
  </si>
  <si>
    <t>Apa minerala zile caniculă</t>
  </si>
  <si>
    <t>15981000-8</t>
  </si>
  <si>
    <t>Servicii intretinere/mentenanta parcometre + consumabile</t>
  </si>
  <si>
    <t>51214000-5</t>
  </si>
  <si>
    <t>achiziţie directă</t>
  </si>
  <si>
    <t>Abonament anual serviciu taxare cu plata prin SMS pentru parcările cu plată (telefon, instrucțiuni de folosire)</t>
  </si>
  <si>
    <t>Materiale, piese auto</t>
  </si>
  <si>
    <t>34300000-0</t>
  </si>
  <si>
    <t>Inspectie tehnica periodică și reparații auto periodice și accidentale</t>
  </si>
  <si>
    <t>50112000-3</t>
  </si>
  <si>
    <t>Asigurare auto CASCO</t>
  </si>
  <si>
    <t>66514110-0</t>
  </si>
  <si>
    <t>Asigurare obligatorie RCA</t>
  </si>
  <si>
    <t>Abonament anual serviciu monitorizare GPS</t>
  </si>
  <si>
    <t>71700000-5</t>
  </si>
  <si>
    <t>Remorca auto tip platforma cu masa de max. 750 kg</t>
  </si>
  <si>
    <t>34223300-9</t>
  </si>
  <si>
    <t>Alte materiale, consumabile, numere inregistrare vehicule, specifice ativitatii de transport si monitorizare parcari</t>
  </si>
  <si>
    <t>Documentatii urbanism (PUZ, PUD)</t>
  </si>
  <si>
    <t>71335000-5</t>
  </si>
  <si>
    <t>Studiu de trafic si circulatie</t>
  </si>
  <si>
    <t>Studiu statui, monumente</t>
  </si>
  <si>
    <t>Studiu publicitate, reclame, firme</t>
  </si>
  <si>
    <t>Servicii de consultanta si implementare a sistemului de management al calitatii ISO 9001:2015</t>
  </si>
  <si>
    <t>79411000-8</t>
  </si>
  <si>
    <t>Servicii certificare sistem de management al calitatii conform ISO 9001:2015</t>
  </si>
  <si>
    <t>Furnizare SR EN ISO 9001/2015</t>
  </si>
  <si>
    <t>Servicii tipografice - scrisoare anuala Primar + precizari impozite</t>
  </si>
  <si>
    <t>Cursuri specializate membri Comisie monitorizare control intern managerial</t>
  </si>
  <si>
    <t>79633000-0</t>
  </si>
  <si>
    <t>TOTAL CAPITOL 51.02</t>
  </si>
  <si>
    <t>CAPITOLUL 54.02 ALTE SERVICII PUBLICE GENERALE</t>
  </si>
  <si>
    <t>Subcapitol 54.02.10 - Servicii publice comunitare de evidența persoanei</t>
  </si>
  <si>
    <t>Cartușe cu toner imprimante</t>
  </si>
  <si>
    <t>Articole de birou, papetărie,stampile</t>
  </si>
  <si>
    <t>30192000-1          30192153-8</t>
  </si>
  <si>
    <t>Întreținere tehnică calcul, imprimante</t>
  </si>
  <si>
    <t>50311400-2</t>
  </si>
  <si>
    <t>Mentenanță, service aplicație informatică Stare civilă</t>
  </si>
  <si>
    <t>Registre, certificate stare civilă, livrete de familie</t>
  </si>
  <si>
    <t xml:space="preserve"> UPS, acumulatori</t>
  </si>
  <si>
    <t>30237000-9</t>
  </si>
  <si>
    <t>Mobilier</t>
  </si>
  <si>
    <t>Imprimanta multifunctionala</t>
  </si>
  <si>
    <t xml:space="preserve">  30232110-8</t>
  </si>
  <si>
    <t>Frigider</t>
  </si>
  <si>
    <t>3971130-9</t>
  </si>
  <si>
    <t>Cursuri pregatire profesionala</t>
  </si>
  <si>
    <t>Alte obiecte de inventar</t>
  </si>
  <si>
    <t>Alte bunuri si servicii pentru intreținere și funcționare</t>
  </si>
  <si>
    <t>Materiale si prestari servicii cu caracter functional</t>
  </si>
  <si>
    <t>TOTAL SUBCAPITOL 54.02.10</t>
  </si>
  <si>
    <t>Subcapitol 54.02.50 - Alte servicii publice generale</t>
  </si>
  <si>
    <t>TOTAL SUBCAPITOL 54.02.50</t>
  </si>
  <si>
    <t>TOTAL CAPITOL 54.02.</t>
  </si>
  <si>
    <t>CAPITOLUL 61.02. ORDINE PUBLICĂ ȘI SIGURANȚA NAȚIONALĂ</t>
  </si>
  <si>
    <t xml:space="preserve">Subcapitol 61.02.03.04 - Poliția locală </t>
  </si>
  <si>
    <t xml:space="preserve">Cartușe toner imprimante </t>
  </si>
  <si>
    <t>Hârtie A4, pentru imprimante și fotocopiatoare</t>
  </si>
  <si>
    <t>Imprimate tipografice - procese-verbale contraventie</t>
  </si>
  <si>
    <t xml:space="preserve">Carburant auto </t>
  </si>
  <si>
    <t>Materiale, piese auto, reparatii auto</t>
  </si>
  <si>
    <t>50112100-4            34300000-0</t>
  </si>
  <si>
    <t>Servicii internet blocuri ANL + telefonie mobila</t>
  </si>
  <si>
    <t>Uniforme poliție</t>
  </si>
  <si>
    <t>35811200-4</t>
  </si>
  <si>
    <t>Cartușe</t>
  </si>
  <si>
    <t>35331500-8</t>
  </si>
  <si>
    <t>Spray iritant/lacrimogen</t>
  </si>
  <si>
    <t>35200000-6</t>
  </si>
  <si>
    <t>Tonfe</t>
  </si>
  <si>
    <t>Cătușe</t>
  </si>
  <si>
    <t>Hamuri reflectorizante</t>
  </si>
  <si>
    <t>Banda reflectorizanta personalizata</t>
  </si>
  <si>
    <t>44424300-1</t>
  </si>
  <si>
    <t>Portofel IPA cu emplema Politia locala</t>
  </si>
  <si>
    <t>Huse auto</t>
  </si>
  <si>
    <t>Aparat de fotografiat</t>
  </si>
  <si>
    <t>38651000-3</t>
  </si>
  <si>
    <t xml:space="preserve">Rulete </t>
  </si>
  <si>
    <t>30192200-3</t>
  </si>
  <si>
    <t>Materiale, prestari servicii cu caracter functional - tehnica auto</t>
  </si>
  <si>
    <t>Materiale, prestari servicii cu caracter functional - aparatura si sisteme electronice</t>
  </si>
  <si>
    <t>50116100-2</t>
  </si>
  <si>
    <t xml:space="preserve">Alte bunuri și servicii   </t>
  </si>
  <si>
    <t>Calculatoare + monitoare</t>
  </si>
  <si>
    <t>30213300-8       32323000-3</t>
  </si>
  <si>
    <t>Imprimanta</t>
  </si>
  <si>
    <t>Testare psihologica anuala + aviz port arma</t>
  </si>
  <si>
    <t>85121170-6</t>
  </si>
  <si>
    <t>Coroane pentru activitati festive</t>
  </si>
  <si>
    <t>98371200-6</t>
  </si>
  <si>
    <t>Asigurare obligatorie + CASCO</t>
  </si>
  <si>
    <t>Licente</t>
  </si>
  <si>
    <t xml:space="preserve">48624000-8                   48300000-1                 </t>
  </si>
  <si>
    <t>Mentenanta, reparatii sistem de supraveghere video municipiu</t>
  </si>
  <si>
    <t>50343000-1</t>
  </si>
  <si>
    <t>Camera de supraveghere video municipiu</t>
  </si>
  <si>
    <t>32333200-8</t>
  </si>
  <si>
    <t>TOTAL SUBCAPITOL  61.02.03.04</t>
  </si>
  <si>
    <t>Subcapitol 61.02.05 - Protecție civilă și protecție contra incendiilor</t>
  </si>
  <si>
    <t>Reîncarcare stingătoare</t>
  </si>
  <si>
    <t>24951230-6</t>
  </si>
  <si>
    <t>Servicii de consultanță în elaborarea documentelor din cadrul activității Situații de urgență</t>
  </si>
  <si>
    <t>Motopompă cu tub de absorbție și furtun de refulare</t>
  </si>
  <si>
    <t>44540000-7</t>
  </si>
  <si>
    <t xml:space="preserve">Benzină </t>
  </si>
  <si>
    <t>09132400-4</t>
  </si>
  <si>
    <t>Echipament de protectie (CLSU, Centru operativ, SVSU)</t>
  </si>
  <si>
    <t>18143000-3</t>
  </si>
  <si>
    <t>TOTAL SUBCAPITOL  61.02.05.</t>
  </si>
  <si>
    <t>TOTAL CAPITOL 61.02</t>
  </si>
  <si>
    <t>CAPITOLUL 65.02 ÎNVĂȚĂMÂNT</t>
  </si>
  <si>
    <t>Tichete sociale de grădiniță</t>
  </si>
  <si>
    <t>30199770-8</t>
  </si>
  <si>
    <t>TOTAL CAPITOL 65.02</t>
  </si>
  <si>
    <t>CAPITOLUL 66.02 SĂNĂTATE</t>
  </si>
  <si>
    <t>Medicamente (TVA - 9%)</t>
  </si>
  <si>
    <t>33690000-3</t>
  </si>
  <si>
    <t>Materiale sanitare + dezinfectanti</t>
  </si>
  <si>
    <t>33140000-3</t>
  </si>
  <si>
    <t>Servicii colectare, transport și eliminare deșeuri medicale</t>
  </si>
  <si>
    <t>90524100-7</t>
  </si>
  <si>
    <t>Servicii întreținere și reparare aparatură medicală</t>
  </si>
  <si>
    <t>50400000-9</t>
  </si>
  <si>
    <t>Articole de birou și papetărie</t>
  </si>
  <si>
    <t>30192000-1</t>
  </si>
  <si>
    <t>Mobilier cabinete medicale</t>
  </si>
  <si>
    <t>Laptop + sistem operare</t>
  </si>
  <si>
    <t xml:space="preserve"> 30213100-6       48624000-8     </t>
  </si>
  <si>
    <t>Scaun birou</t>
  </si>
  <si>
    <t>39112000-0</t>
  </si>
  <si>
    <t>TOTAL CAPITOL 66.02</t>
  </si>
  <si>
    <t>CAPITOLUL 67.02 CULTURĂ, RECREERE ȘI RELIGIE</t>
  </si>
  <si>
    <t>Subcapitolul 67.02.05.03 Întreținere grădini publice, parcuri, zone verzi, baze sportive și de agrement</t>
  </si>
  <si>
    <t>Documentatie obtinere autorizatie - spatiu depozitare deseuri provenite din demolari si constructii</t>
  </si>
  <si>
    <t>Executie lucrari - spatiu depozitare deseuri provenite din demolari si constructii</t>
  </si>
  <si>
    <t>44313100-8</t>
  </si>
  <si>
    <t>Diriginte de santier - spatiu depozitare deseuri provenite din demolari si constructii</t>
  </si>
  <si>
    <t>71356200-0</t>
  </si>
  <si>
    <t>Mobilier urban</t>
  </si>
  <si>
    <t>39113600-3             34928400-2</t>
  </si>
  <si>
    <t>Echipamente pentru locuri de joacă pentru copii</t>
  </si>
  <si>
    <t>37520000-9</t>
  </si>
  <si>
    <t>Servicii de transport, concasare și depozitare deșeuri provenite din construcții si demolări</t>
  </si>
  <si>
    <t>90513200-8</t>
  </si>
  <si>
    <t>Colectarea deșeurilor provenite din construcții și demolări</t>
  </si>
  <si>
    <t xml:space="preserve">45520000-8 </t>
  </si>
  <si>
    <t>Amenajare si intretinere insula parc</t>
  </si>
  <si>
    <t>Furnizare si montare fantana arteziana</t>
  </si>
  <si>
    <t>Containere colectare selectiva deseuri</t>
  </si>
  <si>
    <t>34928480-6</t>
  </si>
  <si>
    <t>Achiziție saci menajeri, mănuși unică folosință</t>
  </si>
  <si>
    <t xml:space="preserve">19640000-4                18424300-0             </t>
  </si>
  <si>
    <t>Refacere pista atletism stadion + refacere stana traditionala stadion</t>
  </si>
  <si>
    <t>45236114-2</t>
  </si>
  <si>
    <t>Refacere poarta acces stadion</t>
  </si>
  <si>
    <t>44221310-1</t>
  </si>
  <si>
    <t>Reparatie tribuna stadion - partial</t>
  </si>
  <si>
    <t>45212290-2</t>
  </si>
  <si>
    <t>TOTAL SUBCAPITOL 67.02.05.03</t>
  </si>
  <si>
    <t>Subcapitolul 67.02.03.02 Biblioteci</t>
  </si>
  <si>
    <t>Hârtie pentru fotocopiatoare A4</t>
  </si>
  <si>
    <t>30197643-3</t>
  </si>
  <si>
    <t>30192000-1           30199000-0</t>
  </si>
  <si>
    <t>Registre, imprimate tipografice</t>
  </si>
  <si>
    <t>Cartușe toner imprimante</t>
  </si>
  <si>
    <t>Bibliorafturi, mape de corespondență, clasoare</t>
  </si>
  <si>
    <t>30197210-1      22851000-0</t>
  </si>
  <si>
    <t>Materiale curățenie și igienă</t>
  </si>
  <si>
    <t>Achiziție lemne foc + transport</t>
  </si>
  <si>
    <t>03413000-8</t>
  </si>
  <si>
    <t>Abonament si initializare aplicatie e-BiblioPhil</t>
  </si>
  <si>
    <t>72261000-2</t>
  </si>
  <si>
    <t xml:space="preserve">Reparații curente  </t>
  </si>
  <si>
    <t>45453000-7</t>
  </si>
  <si>
    <t>Alte materiale, bunuri si servicii pentru intreținere și funcționare</t>
  </si>
  <si>
    <t>Etichete cod de bare imprimate</t>
  </si>
  <si>
    <t>30199761-2</t>
  </si>
  <si>
    <t>TOTAL SUBCAPITOL 67.02.03.02</t>
  </si>
  <si>
    <t>Subcapitolul 67.02.03.03 Muzee</t>
  </si>
  <si>
    <t>Accesorii de birou + registre</t>
  </si>
  <si>
    <t>Tonere imprimante</t>
  </si>
  <si>
    <t>Materiale igienă și curățenie</t>
  </si>
  <si>
    <t>Substanțe pentru conservare</t>
  </si>
  <si>
    <t>92521210-4</t>
  </si>
  <si>
    <t>Program informatic - evidență gestiunea patrimoniului muzeal</t>
  </si>
  <si>
    <t>48600000-4</t>
  </si>
  <si>
    <t>TOTAL SUBCAPITOL 67.02.03.03</t>
  </si>
  <si>
    <t>TOTAL CAPITOL 67.02</t>
  </si>
  <si>
    <t>CAPITOLUL 68.02 ASISTENȚĂ SOCIALĂ</t>
  </si>
  <si>
    <t>Ajutoare sociale în natură</t>
  </si>
  <si>
    <t>85320000-8</t>
  </si>
  <si>
    <t>TOTAL CAPITOL 68.02</t>
  </si>
  <si>
    <t>CAPITOLUL 70.02 LOCUINȚE, SERVICII ȘI DEZVOLTARE PUBLICĂ</t>
  </si>
  <si>
    <t>Refacere rețea de iluminat parcuri si str. D. Cantemir</t>
  </si>
  <si>
    <t>45232200-4</t>
  </si>
  <si>
    <t>Furnizare si montare 50 lampi iluminat ecologic și refacerea punctelor de comandă și control pe zone de iluminat stradal (conectare-deconectare rețea)</t>
  </si>
  <si>
    <t>45310000-3</t>
  </si>
  <si>
    <t>Execuție lucrări - Extindere rețea de iluminat str. Aeroportului nr. 1</t>
  </si>
  <si>
    <t>45231400-9</t>
  </si>
  <si>
    <t>Demolare și refacere gard Scoala ”Theodor Darie”</t>
  </si>
  <si>
    <t>45342000-6</t>
  </si>
  <si>
    <t>Studiu de fezabilitate str. Valea Seacă</t>
  </si>
  <si>
    <t>79314000-8</t>
  </si>
  <si>
    <t>Alte lucrări diverse</t>
  </si>
  <si>
    <t>Prelevare de probe, încercări și determinări de laborator</t>
  </si>
  <si>
    <t>71900000-7</t>
  </si>
  <si>
    <t>Lucrări execuție branșament alimentare cu apă str. Pinului, N. Bălcescu și alte străzi</t>
  </si>
  <si>
    <t>45232150-8</t>
  </si>
  <si>
    <t>Sprijiniri de maluri cu gabioane pe strada Pârâul Șandru (100 m)</t>
  </si>
  <si>
    <t>45246200-5</t>
  </si>
  <si>
    <t>Sprijiniri de maluri cu gabioane pe strada Pârâul Valea Seacă (78 m)</t>
  </si>
  <si>
    <t>Ecranare gabioane și construire prag de fund Pârâul Corlățeni</t>
  </si>
  <si>
    <t>Lucrări defrișare vegetație, decolmatare și apărări de maluri Pârâul Mesteacăn</t>
  </si>
  <si>
    <t>45246200-5             45246000-3</t>
  </si>
  <si>
    <t>Lucrări de decolmatare pr. Valea Seacă (de la str. Valea Seacă, pasaj CF, str, Zorilor), tăiat vegetație, așezat/fizat dale beton - 600 m</t>
  </si>
  <si>
    <t>45246000-3</t>
  </si>
  <si>
    <t>Lucrări decolmatare manuală podețe (Izvorul Malului, Bunești, Bradului, Mesteacăn)</t>
  </si>
  <si>
    <t>Extinctoare  pentru spațiile cu destinație de locuințe și la spații cu altă destinație decât locuințe</t>
  </si>
  <si>
    <t>Reparații și reabilitare imobile, proprietatea MCM</t>
  </si>
  <si>
    <t>Documentații cadastrale pentru terenuri și clădiri</t>
  </si>
  <si>
    <t>71351810-4                  71354300-7</t>
  </si>
  <si>
    <t>Asigurare obligatorie locuințe, proprietatea Municipiului Câmpulung Moldovenesc, cf. Lg. 260/2008</t>
  </si>
  <si>
    <t>66513200-1</t>
  </si>
  <si>
    <t>Furnizare și montare interfoane blocuri ANL</t>
  </si>
  <si>
    <t>32552600-3</t>
  </si>
  <si>
    <t>Furnizare si montare camere supraveghere video blocuri ANL</t>
  </si>
  <si>
    <t>32323500-8</t>
  </si>
  <si>
    <t>Servicii de evaluare a terenurilor și clădirilor</t>
  </si>
  <si>
    <t>71319000-7</t>
  </si>
  <si>
    <t>Procurare pom de Crăciun, tăiere, transport și montare</t>
  </si>
  <si>
    <t>60182000-7</t>
  </si>
  <si>
    <t>Servicii de tăiere a arborilor periculoși</t>
  </si>
  <si>
    <t>77211400-6</t>
  </si>
  <si>
    <t>Măsurători și identificări cadastrale, în vederea întocmirii inventarului domeniului public al MCM</t>
  </si>
  <si>
    <t>Furnizare + montare servomotor aer arzător CT ANL</t>
  </si>
  <si>
    <t>45259300-0</t>
  </si>
  <si>
    <t>Supape siguranță D = 1 '' , acumulatori apa calda</t>
  </si>
  <si>
    <t>45239300-0</t>
  </si>
  <si>
    <t>TOTAL CAPITOL 70.02</t>
  </si>
  <si>
    <t>CAPITOLUL 74.02. PROTECȚIA MEDIULUI</t>
  </si>
  <si>
    <t>Execuție lucrări realizare platforme acoperite pentru deșeuri</t>
  </si>
  <si>
    <t>45222110-3</t>
  </si>
  <si>
    <t>Refacere descărcare ape uzate str. Libertății si str. Runc (subtraversări)</t>
  </si>
  <si>
    <t>45332000-3</t>
  </si>
  <si>
    <t>Reabilitare rețea de apă str. S.F.Marian (300 m)</t>
  </si>
  <si>
    <t>Refacere sistem canalizare pluvială str. Calea Bucovinei (subtraversare DN 17 si descărcare în str. G-ral Praporgescu)</t>
  </si>
  <si>
    <t>45232100-2</t>
  </si>
  <si>
    <t>TOTAL CAPITOL 74.02</t>
  </si>
  <si>
    <t>CAPITOLUL 81.02. COMBUSTIBILI ȘI ENERGIE</t>
  </si>
  <si>
    <t>Subcapitolul 81.02.06 Energie termică</t>
  </si>
  <si>
    <t>Materiale de curățenie</t>
  </si>
  <si>
    <t>Servicii internet supraveghere video Centrala cogenerare</t>
  </si>
  <si>
    <t>Materiale, armături instalații sanitare</t>
  </si>
  <si>
    <t xml:space="preserve">44411000-4 </t>
  </si>
  <si>
    <t>Revizie echipamente monitorizare video centrala cogenerare</t>
  </si>
  <si>
    <t>TOTAL CAPITOL 81.02</t>
  </si>
  <si>
    <t>CAPITOLUL 84.02 TRANSPORTURI</t>
  </si>
  <si>
    <t>Subcapitolul 84.02.03.01 Drumuri și poduri</t>
  </si>
  <si>
    <r>
      <t xml:space="preserve">Lucrări de reparații </t>
    </r>
    <r>
      <rPr>
        <b/>
        <sz val="12"/>
        <rFont val="Calibri"/>
        <family val="2"/>
        <charset val="238"/>
        <scheme val="minor"/>
      </rPr>
      <t>podeț str. Valea Seacă</t>
    </r>
  </si>
  <si>
    <t>45221119-9</t>
  </si>
  <si>
    <r>
      <t xml:space="preserve">Lucrări de reparații </t>
    </r>
    <r>
      <rPr>
        <b/>
        <sz val="12"/>
        <rFont val="Calibri"/>
        <family val="2"/>
        <charset val="238"/>
        <scheme val="minor"/>
      </rPr>
      <t>podeț din beton armat str. Deia</t>
    </r>
  </si>
  <si>
    <r>
      <t xml:space="preserve">Lucrări de </t>
    </r>
    <r>
      <rPr>
        <b/>
        <sz val="12"/>
        <rFont val="Calibri"/>
        <family val="2"/>
        <charset val="238"/>
        <scheme val="minor"/>
      </rPr>
      <t>reparație punți suspendate</t>
    </r>
    <r>
      <rPr>
        <sz val="12"/>
        <rFont val="Calibri"/>
        <family val="2"/>
        <charset val="238"/>
        <scheme val="minor"/>
      </rPr>
      <t xml:space="preserve"> zona Obor, Remat, str. Popa Șapcă, 13 Decembrie</t>
    </r>
  </si>
  <si>
    <t>45221220-0</t>
  </si>
  <si>
    <r>
      <t xml:space="preserve">Lucrări </t>
    </r>
    <r>
      <rPr>
        <b/>
        <sz val="12"/>
        <rFont val="Calibri"/>
        <family val="2"/>
        <charset val="238"/>
        <scheme val="minor"/>
      </rPr>
      <t>refacere patru podețe tubulare str. Pârâul Corlățeni</t>
    </r>
  </si>
  <si>
    <r>
      <t xml:space="preserve">Lucrări </t>
    </r>
    <r>
      <rPr>
        <b/>
        <sz val="12"/>
        <rFont val="Calibri"/>
        <family val="2"/>
        <charset val="238"/>
        <scheme val="minor"/>
      </rPr>
      <t>refacere podeț tubular D= 300 mm, zona Bunești</t>
    </r>
  </si>
  <si>
    <r>
      <t xml:space="preserve">Lucrări de refacere </t>
    </r>
    <r>
      <rPr>
        <b/>
        <sz val="12"/>
        <rFont val="Calibri"/>
        <family val="2"/>
        <charset val="238"/>
        <scheme val="minor"/>
      </rPr>
      <t>două</t>
    </r>
    <r>
      <rPr>
        <sz val="12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 xml:space="preserve">poduri din beton armat din str. Șandru </t>
    </r>
    <r>
      <rPr>
        <sz val="12"/>
        <rFont val="Calibri"/>
        <family val="2"/>
        <charset val="238"/>
        <scheme val="minor"/>
      </rPr>
      <t>(culee + tronson dreapta), ziduri de sprijin amonte 15,0 m, aval 10,0 m și radier de fund și parapet</t>
    </r>
  </si>
  <si>
    <t xml:space="preserve">Lucrări de refacere pod Pârâul Morii - infrastructură și suprastructură </t>
  </si>
  <si>
    <t>TOTAL SUBCAPITOL 84.02.03.01.</t>
  </si>
  <si>
    <t>Subcapitolul 84.02.03.03 Străzi</t>
  </si>
  <si>
    <t>Refacere parapete, montare semne circulatie la treceri de nivel cu calea ferata</t>
  </si>
  <si>
    <t>34928110-2                      34992200-9</t>
  </si>
  <si>
    <r>
      <t xml:space="preserve">Lucrări de </t>
    </r>
    <r>
      <rPr>
        <b/>
        <sz val="12"/>
        <rFont val="Calibri"/>
        <family val="2"/>
        <charset val="238"/>
        <scheme val="minor"/>
      </rPr>
      <t>repoziționare borduri pavaje, montare indicatoare rutiere noi</t>
    </r>
  </si>
  <si>
    <t>45233140-2         34992200-9</t>
  </si>
  <si>
    <r>
      <t>Lucrări de</t>
    </r>
    <r>
      <rPr>
        <b/>
        <sz val="12"/>
        <rFont val="Calibri"/>
        <family val="2"/>
        <charset val="238"/>
        <scheme val="minor"/>
      </rPr>
      <t xml:space="preserve"> demolare garaje și magazii situate pe domeniul public,</t>
    </r>
    <r>
      <rPr>
        <sz val="12"/>
        <rFont val="Calibri"/>
        <family val="2"/>
        <charset val="238"/>
        <scheme val="minor"/>
      </rPr>
      <t xml:space="preserve"> în vederea realizării de alei și parcări</t>
    </r>
  </si>
  <si>
    <t>45111100-9</t>
  </si>
  <si>
    <r>
      <rPr>
        <b/>
        <sz val="12"/>
        <rFont val="Calibri"/>
        <family val="2"/>
        <charset val="238"/>
        <scheme val="minor"/>
      </rPr>
      <t>Decolmatare</t>
    </r>
    <r>
      <rPr>
        <sz val="12"/>
        <rFont val="Calibri"/>
        <family val="2"/>
        <charset val="238"/>
        <scheme val="minor"/>
      </rPr>
      <t xml:space="preserve"> 21 gaigere, 4 decantoare și 13 traverse betonate</t>
    </r>
  </si>
  <si>
    <t>90470000-2</t>
  </si>
  <si>
    <t>Furnizare si montare lise de protectie (parapete)</t>
  </si>
  <si>
    <t xml:space="preserve">34928110-2 </t>
  </si>
  <si>
    <r>
      <t xml:space="preserve">Decolmatare șanț betonat str. Căprioarei (300 m) </t>
    </r>
    <r>
      <rPr>
        <sz val="12"/>
        <rFont val="Calibri"/>
        <family val="2"/>
        <charset val="238"/>
        <scheme val="minor"/>
      </rPr>
      <t>+ refacerea cu beton a porțiunilor degradate (60 m)</t>
    </r>
  </si>
  <si>
    <t>Furnizare și montare rosturi de dilatație DN 17 (pod Izvorul Alb)</t>
  </si>
  <si>
    <r>
      <t xml:space="preserve">Lucrări construcție cameră liniștire ape, </t>
    </r>
    <r>
      <rPr>
        <sz val="12"/>
        <rFont val="Calibri"/>
        <family val="2"/>
        <charset val="238"/>
        <scheme val="minor"/>
      </rPr>
      <t>la pârâul din intersecția str. D. Gherea cu Calea Bucovinei (L = 2,50 m, H = 2,0 m, l = 1,50 m)</t>
    </r>
  </si>
  <si>
    <r>
      <t xml:space="preserve">Servicii închiriere utilaje </t>
    </r>
    <r>
      <rPr>
        <sz val="12"/>
        <rFont val="Calibri"/>
        <family val="2"/>
        <charset val="238"/>
        <scheme val="minor"/>
      </rPr>
      <t>(automacara, autoplatformă, cilindru compactor) pentru diverse lucrări</t>
    </r>
  </si>
  <si>
    <t>45520000-8            60182000-7</t>
  </si>
  <si>
    <r>
      <t xml:space="preserve">Furnizare și montare </t>
    </r>
    <r>
      <rPr>
        <b/>
        <sz val="12"/>
        <rFont val="Calibri"/>
        <family val="2"/>
        <charset val="238"/>
        <scheme val="minor"/>
      </rPr>
      <t>indicatoare rutiere</t>
    </r>
    <r>
      <rPr>
        <sz val="12"/>
        <rFont val="Calibri"/>
        <family val="2"/>
        <charset val="238"/>
        <scheme val="minor"/>
      </rPr>
      <t xml:space="preserve"> </t>
    </r>
  </si>
  <si>
    <t xml:space="preserve">34992200-9                    45233290-8            </t>
  </si>
  <si>
    <r>
      <t xml:space="preserve">Execuție </t>
    </r>
    <r>
      <rPr>
        <b/>
        <sz val="12"/>
        <rFont val="Calibri"/>
        <family val="2"/>
        <charset val="238"/>
        <scheme val="minor"/>
      </rPr>
      <t>marcaje rutiere longitudinale și transversale</t>
    </r>
    <r>
      <rPr>
        <sz val="12"/>
        <rFont val="Calibri"/>
        <family val="2"/>
        <charset val="238"/>
        <scheme val="minor"/>
      </rPr>
      <t xml:space="preserve"> </t>
    </r>
  </si>
  <si>
    <t>45233221-4</t>
  </si>
  <si>
    <t>Întreținere sisteme semaforizare</t>
  </si>
  <si>
    <t>50232200-2</t>
  </si>
  <si>
    <t>Furnizare si montaj dale de beton peste rigola carosabila DN17</t>
  </si>
  <si>
    <t>45232453-2</t>
  </si>
  <si>
    <t>Lucrări reparații acidentale capace carosabile și geigere</t>
  </si>
  <si>
    <t xml:space="preserve">45233140-2         </t>
  </si>
  <si>
    <t>Lucrari de refacere scari parc</t>
  </si>
  <si>
    <t>45200000-9</t>
  </si>
  <si>
    <t>Rigole carosabile str. Izvorul Alb, km 1+700 - 2+000</t>
  </si>
  <si>
    <t>Alte lucrări de gospodărie comunală</t>
  </si>
  <si>
    <t>TOTAL SUBCAPITOL 84.02.03.03</t>
  </si>
  <si>
    <t>TOTAL CAPITOL 84.02</t>
  </si>
  <si>
    <t>CAPITOLUL 87.02 ALTE ACŢIUNI ECONOMICE</t>
  </si>
  <si>
    <t>Hârtie foto A4 și A3</t>
  </si>
  <si>
    <t>22993100-8</t>
  </si>
  <si>
    <t>Licenta Windows 10</t>
  </si>
  <si>
    <t xml:space="preserve">48624000-8        </t>
  </si>
  <si>
    <t>Servicii internet și telefonie</t>
  </si>
  <si>
    <t>Hărți autocolante naouri exterioare</t>
  </si>
  <si>
    <t>22114300-5</t>
  </si>
  <si>
    <t>Echipament  scenă</t>
  </si>
  <si>
    <t xml:space="preserve">Mesh scenă </t>
  </si>
  <si>
    <t xml:space="preserve">22462000-6 </t>
  </si>
  <si>
    <t>Mentenanță și actualizare site CNIPT</t>
  </si>
  <si>
    <t>72413000-8</t>
  </si>
  <si>
    <t>Participare târguri turism</t>
  </si>
  <si>
    <t>39154100-7</t>
  </si>
  <si>
    <t>Deplasări în străinătate</t>
  </si>
  <si>
    <t>60130000-8              98341000-5</t>
  </si>
  <si>
    <t>Servicii de publicitate și informare in mass media a activității Primăriei, inclusiv publicitate festivaluri și evenimente</t>
  </si>
  <si>
    <t>79341000-6</t>
  </si>
  <si>
    <t>Asigurare obligatorie Centrul National de Informare si Promovare Turistica</t>
  </si>
  <si>
    <t>TOTAL 1</t>
  </si>
  <si>
    <t>ORGANIZARE ”ZIUA EROILOR”</t>
  </si>
  <si>
    <t>Servicii sonorizare + foto/video</t>
  </si>
  <si>
    <t>48952000-6           79961000-8         92100000-2</t>
  </si>
  <si>
    <t>Servicii de catering</t>
  </si>
  <si>
    <t>55520000-1</t>
  </si>
  <si>
    <t>TOTAL 2</t>
  </si>
  <si>
    <t>ORGANIZARE ZIUA COPILULUI - 1 IUNIE</t>
  </si>
  <si>
    <t>Program animație copii</t>
  </si>
  <si>
    <t>92331210-5</t>
  </si>
  <si>
    <t>Servicii montare, demontare scenă, asistență tehnică scenă și sonorizare</t>
  </si>
  <si>
    <t>79953000-9         48952000-6</t>
  </si>
  <si>
    <t>Servicii foto/video</t>
  </si>
  <si>
    <t>79961000-8                      92100000-2</t>
  </si>
  <si>
    <t>TOTAL 3</t>
  </si>
  <si>
    <t>ORGANIZARE FESTIVAL INTERNAȚIONAL DE FOLCLOR ”ÎNTÂLNIRI BUCOVINENE”</t>
  </si>
  <si>
    <t>Asistență tehnică energie electrică</t>
  </si>
  <si>
    <t>Materiale de promovare (diplome, mape, pliante)</t>
  </si>
  <si>
    <t>22462000-6</t>
  </si>
  <si>
    <t>Materiale de promovare (plăcuțe, afișe, pungi, autocolante)</t>
  </si>
  <si>
    <t>Pachete cadou</t>
  </si>
  <si>
    <t>18530000-3</t>
  </si>
  <si>
    <t>Servicii artistice (foc de artificii, baloane)</t>
  </si>
  <si>
    <t>24613200-6           34722100-5</t>
  </si>
  <si>
    <t>Cadouri delegații (albume foto)</t>
  </si>
  <si>
    <t>Servicii de catering ”Balul Bucovinenilor”</t>
  </si>
  <si>
    <t>Servicii de cazare + masa invitati</t>
  </si>
  <si>
    <t>98341100-6           55300000-2</t>
  </si>
  <si>
    <t>Servicii sonorizare</t>
  </si>
  <si>
    <t>48952000-6</t>
  </si>
  <si>
    <t>Servicii montare, demontare scenă și asistență tehnică scenă</t>
  </si>
  <si>
    <t>79953000-9</t>
  </si>
  <si>
    <t>Trofee festival</t>
  </si>
  <si>
    <t>39298700-4</t>
  </si>
  <si>
    <t>Apă minerală + pahare plastic soliști scenă</t>
  </si>
  <si>
    <t xml:space="preserve">15981000-8         19520000-7 </t>
  </si>
  <si>
    <t>TOTAL 4</t>
  </si>
  <si>
    <t>ORGANIZARE FESTIVAL ”DRUMUL LEMNULUI” ȘI ”TÂRGUL LĂPTARILOR”</t>
  </si>
  <si>
    <t>Materiale de promovare (afișe, pliante, diplome)</t>
  </si>
  <si>
    <t>Servicii montare/demontare scenă și sonorizare</t>
  </si>
  <si>
    <t>79953000-9             48952000-6</t>
  </si>
  <si>
    <t>Servicii cazare+masă</t>
  </si>
  <si>
    <t>TOTAL 5</t>
  </si>
  <si>
    <t>ORGANIZARE ”ZIUA BUCOVINEI - 28 NOIEMBRIE 1918”</t>
  </si>
  <si>
    <t>Servicii sonorizare, servicii foto video</t>
  </si>
  <si>
    <t>48952000-6            79961000-8                      92100000-2</t>
  </si>
  <si>
    <t>Materiale de promovare (afișe, pliante, diplome, cocarde unire)</t>
  </si>
  <si>
    <t>TOTAL 6</t>
  </si>
  <si>
    <t>ORGANIZARE EVENIMENT ”1 DECEMBRIE - ZIUA NAȚIONALĂ A ROMÂNIEI”</t>
  </si>
  <si>
    <t>Servicii  foto/video, sonorizare</t>
  </si>
  <si>
    <t>Materiale de promovare (afișe, pliante, ecusoane tricolor)</t>
  </si>
  <si>
    <t>TOTAL 7</t>
  </si>
  <si>
    <t>ORGANIZARE EVENIMENT ”APRINDEREA ILUMINATULUI DE CRĂCIUN”</t>
  </si>
  <si>
    <t>Servicii montare scenă, sonorizare, foto, video</t>
  </si>
  <si>
    <t>79953000-9          48952000-6            79961000-8                      92100000-2</t>
  </si>
  <si>
    <t>Foc de artificii</t>
  </si>
  <si>
    <t>24613200-6</t>
  </si>
  <si>
    <t>TOTAL 8</t>
  </si>
  <si>
    <t>ORGANIZARE EVENIMENT ”VINE, VINE MOȘ CRĂCIUN”</t>
  </si>
  <si>
    <t>TOTAL 9</t>
  </si>
  <si>
    <t>ORGANIZARE EVENIMENT ”SĂRBĂTORI DE IARNĂ ÎN BUCOVINA”</t>
  </si>
  <si>
    <t>TOTAL 10</t>
  </si>
  <si>
    <t>REVELION 2019</t>
  </si>
  <si>
    <t>Servicii orrganizare festival - activitati artistice</t>
  </si>
  <si>
    <t>92312000-1</t>
  </si>
  <si>
    <t xml:space="preserve">Sonorizare, servicii demontare scenă </t>
  </si>
  <si>
    <t>79953000-9           48952000-6</t>
  </si>
  <si>
    <t>79961000-8        92100000-2</t>
  </si>
  <si>
    <t>TOTAL 11</t>
  </si>
  <si>
    <t>TOTAL CAPITOL 87.02</t>
  </si>
  <si>
    <t>TOTAL GENERAL I</t>
  </si>
  <si>
    <t xml:space="preserve"> ACTIVITATE AUTOFINANŢATĂ</t>
  </si>
  <si>
    <t>CAPITOLUL 83.02. AGRICULTURĂ, SILVICULTURĂ, PISCICULTURĂ ȘI VÂNĂTOARE</t>
  </si>
  <si>
    <t>SUBCAPITOL  83.02.50. Alte cheltuieli în domeniul agricultură, silvicultură, piscicultură și vânătoare</t>
  </si>
  <si>
    <r>
      <t xml:space="preserve">Întocmire </t>
    </r>
    <r>
      <rPr>
        <b/>
        <sz val="12"/>
        <rFont val="Calibri"/>
        <family val="2"/>
        <charset val="238"/>
        <scheme val="minor"/>
      </rPr>
      <t>Studiu de transformare</t>
    </r>
    <r>
      <rPr>
        <b/>
        <i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pentru pășunile împădurite aparținând MCM - 350 ha</t>
    </r>
  </si>
  <si>
    <t>77000000-0</t>
  </si>
  <si>
    <t>Branșamente electrice saivane</t>
  </si>
  <si>
    <t>45311200-2</t>
  </si>
  <si>
    <t>Montare borne, delimitare parcele și marcaje</t>
  </si>
  <si>
    <t>45233291-5</t>
  </si>
  <si>
    <t>Marcare limite amenajistice UP II Tomnatic, amplasare borne silvice</t>
  </si>
  <si>
    <t>Protocol desfășurare licitații publice</t>
  </si>
  <si>
    <t>taxa licitație</t>
  </si>
  <si>
    <t>Motofiearstrau, GPS, garduri electrice, rulete</t>
  </si>
  <si>
    <t>38300000-8      34928200-0   44511500-5</t>
  </si>
  <si>
    <t>Servicii împăduriri domeniu public</t>
  </si>
  <si>
    <t>77231600-4</t>
  </si>
  <si>
    <t>Echipament protecție</t>
  </si>
  <si>
    <t>TOTAL 83.02.50</t>
  </si>
  <si>
    <t>TOTAL GENERAL I + AUTOFINANȚATE</t>
  </si>
  <si>
    <t>Întocmit,</t>
  </si>
  <si>
    <t>Compartiment licitaţii şi achiziţii publice,</t>
  </si>
  <si>
    <t>Lucian Marius Niţă</t>
  </si>
  <si>
    <t>Nr. 12.144 din 24.04.2019</t>
  </si>
  <si>
    <t>PROGRAMUL ANUAL AL ACHIZIŢIILOR PUBLICE PENTRU ANUL 2019 - ACHIZIȚII DIRECTE</t>
  </si>
  <si>
    <t>Spalatorie auto + vulcanizare</t>
  </si>
  <si>
    <t>50112300-6</t>
  </si>
  <si>
    <t>Panouri de afișare</t>
  </si>
  <si>
    <t>30192170-3</t>
  </si>
  <si>
    <t>Monitorizare siteuri www.trafic.ro, www.campulungmoldovenesc.ro, www.cnipt-raraul.ro</t>
  </si>
  <si>
    <t>Actualizare site (ab. 12 luni) www.cnipt-raraul.ro</t>
  </si>
  <si>
    <t xml:space="preserve">Calculator desktop 64 bit </t>
  </si>
  <si>
    <t>Licențe software + certificare ISO securitatea informatiei, audit, TIC, GDPR + AUTOCAD</t>
  </si>
  <si>
    <t>Apă minerală - zile caniculă</t>
  </si>
  <si>
    <t>98351000-8</t>
  </si>
  <si>
    <t>Asigurare auto CASCO - 4 autovehicule</t>
  </si>
  <si>
    <t>Placute indicatoare parcari, marcaje, instructiuni de folosire</t>
  </si>
  <si>
    <t>44423450-0</t>
  </si>
  <si>
    <t>Alte materiale, consumabile, numere inregistrare vehicule, specifice activitatii de transport si monitorizare parcari</t>
  </si>
  <si>
    <t>Servicii de executare silita</t>
  </si>
  <si>
    <t>Organizare alegeri europarlamentare + referendum</t>
  </si>
  <si>
    <t>Sistem de supraveghere video municipiu</t>
  </si>
  <si>
    <t>Echipament de protecție (CLSU, Centru operativ, SVSU)</t>
  </si>
  <si>
    <t>Serviciu de consultanță în domeniul situațiilor de urgență</t>
  </si>
  <si>
    <t xml:space="preserve">71317000-3    </t>
  </si>
  <si>
    <t>Reîncărcare stingătoare</t>
  </si>
  <si>
    <t>Medicamente (TVA - 9 %)</t>
  </si>
  <si>
    <t>Materiale sanitare</t>
  </si>
  <si>
    <t>Dezinfectanti</t>
  </si>
  <si>
    <t>24455000-8</t>
  </si>
  <si>
    <t>Alte servicii pentru intretinere si functionare</t>
  </si>
  <si>
    <t>Cartuș cerneală imprimante</t>
  </si>
  <si>
    <t>Amenajare stână tradițională</t>
  </si>
  <si>
    <t>45422100-2</t>
  </si>
  <si>
    <t>Lucrări de reparare și amenajare bază sportivă ”Rarăul”</t>
  </si>
  <si>
    <t>45212290-5</t>
  </si>
  <si>
    <t>Mentenanță și întreținere aplicatie e-BiblioPhil</t>
  </si>
  <si>
    <t>Servicii de internet</t>
  </si>
  <si>
    <t>Alte materiale,  si prestari servicii cu caracter functional</t>
  </si>
  <si>
    <t>Alte  bunuri si servicii pentru intreținere și funcționare</t>
  </si>
  <si>
    <r>
      <rPr>
        <b/>
        <sz val="12"/>
        <rFont val="Calibri"/>
        <family val="2"/>
        <charset val="238"/>
        <scheme val="minor"/>
      </rPr>
      <t>Studiu de fezabilitate</t>
    </r>
    <r>
      <rPr>
        <sz val="12"/>
        <rFont val="Calibri"/>
        <family val="2"/>
        <charset val="238"/>
        <scheme val="minor"/>
      </rPr>
      <t xml:space="preserve"> - Extindere rețele electrice și iluminat public</t>
    </r>
  </si>
  <si>
    <r>
      <rPr>
        <b/>
        <sz val="12"/>
        <rFont val="Calibri"/>
        <family val="2"/>
        <charset val="238"/>
        <scheme val="minor"/>
      </rPr>
      <t>Dotăr</t>
    </r>
    <r>
      <rPr>
        <sz val="12"/>
        <rFont val="Calibri"/>
        <family val="2"/>
        <charset val="238"/>
        <scheme val="minor"/>
      </rPr>
      <t>i Grădinița nr. 2 - PNDL</t>
    </r>
  </si>
  <si>
    <t>44423000-1</t>
  </si>
  <si>
    <t>buget de stat</t>
  </si>
  <si>
    <r>
      <rPr>
        <b/>
        <sz val="12"/>
        <rFont val="Calibri"/>
        <family val="2"/>
        <charset val="238"/>
        <scheme val="minor"/>
      </rPr>
      <t xml:space="preserve">Servicii diriginte de șantier </t>
    </r>
    <r>
      <rPr>
        <sz val="12"/>
        <rFont val="Calibri"/>
        <family val="2"/>
        <charset val="238"/>
        <scheme val="minor"/>
      </rPr>
      <t>- Reabilitare, modernizare și dotare Colegiul Național ”Dragoș Vodă”</t>
    </r>
  </si>
  <si>
    <t>71520000-9</t>
  </si>
  <si>
    <r>
      <rPr>
        <b/>
        <sz val="12"/>
        <rFont val="Calibri"/>
        <family val="2"/>
        <charset val="238"/>
        <scheme val="minor"/>
      </rPr>
      <t xml:space="preserve">Servicii diriginte de șantier </t>
    </r>
    <r>
      <rPr>
        <sz val="12"/>
        <rFont val="Calibri"/>
        <family val="2"/>
        <charset val="238"/>
        <scheme val="minor"/>
      </rPr>
      <t>- Reabilitare, modernizare și extindere Colegiul Silvic ”Bucovina”</t>
    </r>
  </si>
  <si>
    <r>
      <rPr>
        <b/>
        <sz val="12"/>
        <rFont val="Calibri"/>
        <family val="2"/>
        <charset val="238"/>
        <scheme val="minor"/>
      </rPr>
      <t xml:space="preserve">Servicii diriginte de șantier </t>
    </r>
    <r>
      <rPr>
        <sz val="12"/>
        <rFont val="Calibri"/>
        <family val="2"/>
        <charset val="238"/>
        <scheme val="minor"/>
      </rPr>
      <t>- Reabilitare, modernizare și extindere Școala ”Theodor Darie”</t>
    </r>
  </si>
  <si>
    <t>Elaborare - Strategia de eficiență energetică</t>
  </si>
  <si>
    <t>73220000-0</t>
  </si>
  <si>
    <t>Înlocuire  firidă distribuție energie electrică - cartier Stadion</t>
  </si>
  <si>
    <t>Execuție lucrări - Extindere rețea de iluminat str. Aeroportului și segmentare rețea</t>
  </si>
  <si>
    <t>Reabilitare rețea de apă str. Simion Florea Marian</t>
  </si>
  <si>
    <t>Lucrări de reabilitare zid de anrocamente în urma inundațiilor</t>
  </si>
  <si>
    <t>Dezmembrare și înscriere în Cartea Funciară a Blocurilor ANL</t>
  </si>
  <si>
    <t>Furnizare + montare piese centrala termica blocuri ANL Bunești</t>
  </si>
  <si>
    <t>Containere tip locuință</t>
  </si>
  <si>
    <t>34221000-2</t>
  </si>
  <si>
    <r>
      <t xml:space="preserve">Lucrări de </t>
    </r>
    <r>
      <rPr>
        <b/>
        <sz val="12"/>
        <rFont val="Calibri"/>
        <family val="2"/>
        <charset val="238"/>
        <scheme val="minor"/>
      </rPr>
      <t xml:space="preserve">repoziționare borduri la trecerea de pietoni </t>
    </r>
    <r>
      <rPr>
        <sz val="12"/>
        <rFont val="Calibri"/>
        <family val="2"/>
        <charset val="238"/>
        <scheme val="minor"/>
      </rPr>
      <t xml:space="preserve">și montarea de avertizoare tactilo-vizuale în fața trecerilor de pietoni </t>
    </r>
  </si>
  <si>
    <r>
      <t xml:space="preserve">Lucrări de refacere </t>
    </r>
    <r>
      <rPr>
        <b/>
        <sz val="12"/>
        <rFont val="Calibri"/>
        <family val="2"/>
        <charset val="238"/>
        <scheme val="minor"/>
      </rPr>
      <t xml:space="preserve">podeț din beton armat din str. Șandru </t>
    </r>
    <r>
      <rPr>
        <sz val="12"/>
        <rFont val="Calibri"/>
        <family val="2"/>
        <charset val="238"/>
        <scheme val="minor"/>
      </rPr>
      <t>(culee + tronson dreapta), ziduri de sprijin amonte 15,0 m, aval 10,0 m și radier de fund și parapet</t>
    </r>
  </si>
  <si>
    <r>
      <rPr>
        <b/>
        <sz val="12"/>
        <rFont val="Calibri"/>
        <family val="2"/>
        <charset val="238"/>
        <scheme val="minor"/>
      </rPr>
      <t>Studiu de fezabilitate</t>
    </r>
    <r>
      <rPr>
        <sz val="12"/>
        <rFont val="Calibri"/>
        <family val="2"/>
        <charset val="238"/>
        <scheme val="minor"/>
      </rPr>
      <t xml:space="preserve"> - Refacere infrastructură rutieră, poduri, podețe și apărări de maluri str. Valea Seacă și str. S.F. Marian</t>
    </r>
  </si>
  <si>
    <r>
      <t>Lucrări de</t>
    </r>
    <r>
      <rPr>
        <b/>
        <sz val="12"/>
        <rFont val="Calibri"/>
        <family val="2"/>
        <charset val="238"/>
        <scheme val="minor"/>
      </rPr>
      <t xml:space="preserve"> demolare construcții situate pe domeniul public</t>
    </r>
  </si>
  <si>
    <r>
      <t xml:space="preserve">Furnizare </t>
    </r>
    <r>
      <rPr>
        <b/>
        <sz val="12"/>
        <rFont val="Calibri"/>
        <family val="2"/>
        <charset val="238"/>
        <scheme val="minor"/>
      </rPr>
      <t>indicatoare rutiere</t>
    </r>
    <r>
      <rPr>
        <sz val="12"/>
        <rFont val="Calibri"/>
        <family val="2"/>
        <charset val="238"/>
        <scheme val="minor"/>
      </rPr>
      <t xml:space="preserve"> </t>
    </r>
  </si>
  <si>
    <t xml:space="preserve">34992200-9              </t>
  </si>
  <si>
    <r>
      <t xml:space="preserve">Furnizare si montaj </t>
    </r>
    <r>
      <rPr>
        <b/>
        <sz val="12"/>
        <rFont val="Calibri"/>
        <family val="2"/>
        <charset val="238"/>
        <scheme val="minor"/>
      </rPr>
      <t xml:space="preserve">dale de beton </t>
    </r>
    <r>
      <rPr>
        <sz val="12"/>
        <rFont val="Calibri"/>
        <family val="2"/>
        <charset val="238"/>
        <scheme val="minor"/>
      </rPr>
      <t>peste rigola carosabila DN17</t>
    </r>
  </si>
  <si>
    <r>
      <rPr>
        <b/>
        <sz val="12"/>
        <rFont val="Calibri"/>
        <family val="2"/>
        <charset val="238"/>
        <scheme val="minor"/>
      </rPr>
      <t>Studii tehnice</t>
    </r>
    <r>
      <rPr>
        <sz val="12"/>
        <rFont val="Calibri"/>
        <family val="2"/>
        <charset val="238"/>
        <scheme val="minor"/>
      </rPr>
      <t xml:space="preserve">  - Pârtie de schi Rarău, tronsonul II</t>
    </r>
  </si>
  <si>
    <t>Servicii sonorizare/foto/video</t>
  </si>
  <si>
    <t>Direcția economică,</t>
  </si>
  <si>
    <t>Director executiv,</t>
  </si>
  <si>
    <t>Iuliana Georgeta Florescu</t>
  </si>
  <si>
    <t>Nr. 15.584 din 06.06.2019</t>
  </si>
  <si>
    <t>REVIZIA NR. 1</t>
  </si>
  <si>
    <t>Introdus poz. 56</t>
  </si>
  <si>
    <t>Servicii juridice de consultanță și reprezentare în fața instanțelor de judecată, pentru apararea intereselor MCM</t>
  </si>
  <si>
    <t>79100000-5</t>
  </si>
  <si>
    <t>Saci menajeri și mănuși unică folosință</t>
  </si>
  <si>
    <t>Nr. 16.700 din 20.06.2019</t>
  </si>
  <si>
    <t>REVIZIA NR. 2</t>
  </si>
  <si>
    <t>Modificat poziția 74, introdus poz. 75</t>
  </si>
  <si>
    <t>Reparare sisitem de supraveghere video municipiu + software sistem</t>
  </si>
  <si>
    <t>45261210-9</t>
  </si>
  <si>
    <t>Nr. 17.595 din 01.07.2019</t>
  </si>
  <si>
    <t>REVIZIA NR. 3</t>
  </si>
  <si>
    <t>Introdus poz. 96</t>
  </si>
  <si>
    <t>Servicii de deratizare</t>
  </si>
  <si>
    <t>90670000-4</t>
  </si>
  <si>
    <t>Nr. 18.602 din 10.07.2019</t>
  </si>
  <si>
    <t>REVIZIA NR. 4</t>
  </si>
  <si>
    <t>Introdus/modificat poz. 1,2,17,18,29,32-35,42,43,46,62,63,67-69,86,126,127,133,141-143,153-155,164,166,169,183,191,192,203,213,214</t>
  </si>
  <si>
    <t>Motoferastrau</t>
  </si>
  <si>
    <t>43812000-8</t>
  </si>
  <si>
    <t>Furnizare servicii software (ITX + Salnet + Econet + RA + Econet unități învățământ, VPN scoli, RAN)</t>
  </si>
  <si>
    <t>Servicii audit infrastructură TIC beck-up + Disaster Recovery</t>
  </si>
  <si>
    <t>Servicii audit infrastructură TIC hardware + software</t>
  </si>
  <si>
    <t>Servicii audit infrastructură TIC evaluare securitate cibernetică</t>
  </si>
  <si>
    <t>Licențe software +  AUTOCAD</t>
  </si>
  <si>
    <t>Mașină de găurit</t>
  </si>
  <si>
    <t>42622000-2</t>
  </si>
  <si>
    <t>Camera video + accesorii - supraveghere camera armament (furnizare + instalare)</t>
  </si>
  <si>
    <t>32333200-8                  51314000-6</t>
  </si>
  <si>
    <r>
      <rPr>
        <b/>
        <sz val="12"/>
        <rFont val="Calibri"/>
        <family val="2"/>
        <charset val="238"/>
        <scheme val="minor"/>
      </rPr>
      <t xml:space="preserve">Servicii diriginte de șantier </t>
    </r>
    <r>
      <rPr>
        <sz val="12"/>
        <rFont val="Calibri"/>
        <family val="2"/>
        <charset val="238"/>
        <scheme val="minor"/>
      </rPr>
      <t>- Reabilitare acoperiș și elemente decorative Fosta Primărie</t>
    </r>
  </si>
  <si>
    <t>Lucrari acoperire cu pamant pentru protectie fibra optica partie Rarau</t>
  </si>
  <si>
    <t>45112100-6</t>
  </si>
  <si>
    <t>Lucrari de bransamente electrice str. M. Sadoveanu</t>
  </si>
  <si>
    <t>Lucrări execuție branșament alimentare cu apă str. M. Sadoveanu</t>
  </si>
  <si>
    <t>Refacere descărcare ape uzate str. Runc (subtraversări)</t>
  </si>
  <si>
    <t>Lucrari subtraversare ape pluviale Calea Bucovinei</t>
  </si>
  <si>
    <t>Lucrări execuție branșament canalizare str. M. Sadoveanu</t>
  </si>
  <si>
    <r>
      <rPr>
        <b/>
        <sz val="12"/>
        <rFont val="Calibri"/>
        <family val="2"/>
        <charset val="238"/>
        <scheme val="minor"/>
      </rPr>
      <t xml:space="preserve">Servicii diriginte de șantier </t>
    </r>
    <r>
      <rPr>
        <sz val="12"/>
        <rFont val="Calibri"/>
        <family val="2"/>
        <charset val="238"/>
        <scheme val="minor"/>
      </rPr>
      <t>- Reabilitare alei și parcări, etapa a II a</t>
    </r>
  </si>
  <si>
    <r>
      <rPr>
        <b/>
        <sz val="12"/>
        <rFont val="Calibri"/>
        <family val="2"/>
        <charset val="238"/>
        <scheme val="minor"/>
      </rPr>
      <t>DALI</t>
    </r>
    <r>
      <rPr>
        <sz val="12"/>
        <rFont val="Calibri"/>
        <family val="2"/>
        <charset val="238"/>
        <scheme val="minor"/>
      </rPr>
      <t xml:space="preserve"> - Reabilitare și modernizare str, Pietrele Doamnei și str. Izvorul Alb, km 0,00 - 2,00</t>
    </r>
  </si>
  <si>
    <t>Scaune</t>
  </si>
  <si>
    <t xml:space="preserve">Licențe   </t>
  </si>
  <si>
    <t>48624000-8</t>
  </si>
  <si>
    <t>Cadouri oficiali</t>
  </si>
  <si>
    <t>Nr. 20.037 din 25.07.2019</t>
  </si>
  <si>
    <t>REVIZIA NR. 5</t>
  </si>
  <si>
    <t>Introdus poz. 62, modificat poz. 195</t>
  </si>
  <si>
    <t>Nr. 20.369 din 31.07.2019</t>
  </si>
  <si>
    <t>REVIZIA NR. 6</t>
  </si>
  <si>
    <t>Proiect tehnic - Extindere sistem de supraveghere video municipiu</t>
  </si>
  <si>
    <t>Licențe - Extindere sistem de supraveghere video municipiu</t>
  </si>
  <si>
    <t>79421200-3</t>
  </si>
  <si>
    <t>Furnizare + servicii - Extindere sistem de supraveghere video municipiu</t>
  </si>
  <si>
    <t>Modificat/introdus poz. 86-88</t>
  </si>
  <si>
    <t>buget local       21.524 lei 2019</t>
  </si>
  <si>
    <t>32333200-8           51314000-6</t>
  </si>
  <si>
    <t>11/31/2019</t>
  </si>
  <si>
    <t>Mobilier birou</t>
  </si>
  <si>
    <t xml:space="preserve">Calculator desktop </t>
  </si>
  <si>
    <r>
      <t xml:space="preserve">Lucrări </t>
    </r>
    <r>
      <rPr>
        <b/>
        <sz val="12"/>
        <rFont val="Calibri"/>
        <family val="2"/>
        <charset val="238"/>
        <scheme val="minor"/>
      </rPr>
      <t>refacere podeț tubular D= 300 mm, zona Bunești, Șandru, Corlățeni și alte zone</t>
    </r>
  </si>
  <si>
    <r>
      <t xml:space="preserve">Decolmatare șanț betonat str. Căprioarei (300 m) </t>
    </r>
    <r>
      <rPr>
        <sz val="12"/>
        <rFont val="Calibri"/>
        <family val="2"/>
        <charset val="238"/>
        <scheme val="minor"/>
      </rPr>
      <t xml:space="preserve">+ refacerea cu beton a porțiunilor degradate (60 m)+executie </t>
    </r>
    <r>
      <rPr>
        <b/>
        <sz val="12"/>
        <rFont val="Calibri"/>
        <family val="2"/>
        <scheme val="minor"/>
      </rPr>
      <t>rigolă str. Liceului și str. Al. Sahia</t>
    </r>
  </si>
  <si>
    <r>
      <t>Execuție lucrări - refacere rețea iluminat și iluminat ornamental</t>
    </r>
    <r>
      <rPr>
        <b/>
        <sz val="12"/>
        <rFont val="Calibri"/>
        <family val="2"/>
        <scheme val="minor"/>
      </rPr>
      <t xml:space="preserve"> parcul M. Eminescu și str. D. Cantemir</t>
    </r>
  </si>
  <si>
    <t>Refacere descărcare ape pluviale str. Islazului</t>
  </si>
  <si>
    <r>
      <t xml:space="preserve">Lucrari execuție strat de baza din beton - </t>
    </r>
    <r>
      <rPr>
        <b/>
        <sz val="12"/>
        <rFont val="Calibri"/>
        <family val="2"/>
        <scheme val="minor"/>
      </rPr>
      <t>str. Liceului</t>
    </r>
  </si>
  <si>
    <t>REVIZIA NR. 7</t>
  </si>
  <si>
    <r>
      <rPr>
        <b/>
        <sz val="12"/>
        <rFont val="Calibri"/>
        <family val="2"/>
        <charset val="238"/>
        <scheme val="minor"/>
      </rPr>
      <t xml:space="preserve">Servicii diriginte de șantier </t>
    </r>
    <r>
      <rPr>
        <sz val="12"/>
        <rFont val="Calibri"/>
        <family val="2"/>
        <charset val="238"/>
        <scheme val="minor"/>
      </rPr>
      <t>-  Extindere rețele iluminat public str. Bunești</t>
    </r>
  </si>
  <si>
    <t>ORGANIZARE EVENIMENT ”TABĂRA DE VARĂ CUMPĂNA”</t>
  </si>
  <si>
    <t>Servicii transport elevi</t>
  </si>
  <si>
    <t>60130000-8</t>
  </si>
  <si>
    <t>Alimentator cameră supraveghere video</t>
  </si>
  <si>
    <t>Media convertor</t>
  </si>
  <si>
    <t>buget local       63,540.80 lei 2019</t>
  </si>
  <si>
    <t>Curs pregătire profesională</t>
  </si>
  <si>
    <t>Loredana Gina Nimigean</t>
  </si>
  <si>
    <t>Introdus poz. 70, 71, 84, 85, 127, 138, 139, 141, 164, 192, 248 și 249</t>
  </si>
  <si>
    <t>Nr. 23.001 din 29.08.2019</t>
  </si>
  <si>
    <t>Modificat poz. 48, 49, 62, 69, 81, 92, 94, 96, 106, 130, 131, 149, 153, 154, 160, 166, 174, 184, 189, 196 și 208</t>
  </si>
  <si>
    <r>
      <t xml:space="preserve">45332000-3      </t>
    </r>
    <r>
      <rPr>
        <b/>
        <sz val="12"/>
        <rFont val="Calibri"/>
        <family val="2"/>
        <scheme val="minor"/>
      </rPr>
      <t>45232130-2</t>
    </r>
  </si>
  <si>
    <t xml:space="preserve">buget local   </t>
  </si>
  <si>
    <r>
      <t xml:space="preserve">Proiectare+execuție lucrări - Extindere rețele iluminat public </t>
    </r>
    <r>
      <rPr>
        <b/>
        <sz val="12"/>
        <rFont val="Calibri"/>
        <family val="2"/>
        <scheme val="minor"/>
      </rPr>
      <t>str. Bunești     Anul 2019 - 25.210 lei, fara TVA</t>
    </r>
  </si>
  <si>
    <t>Saci menajeri, mănuși unică folosință și sandwich</t>
  </si>
  <si>
    <t xml:space="preserve">19640000-4                18424300-0            </t>
  </si>
  <si>
    <t xml:space="preserve">Saci menajeri și mănuși unică folosință </t>
  </si>
  <si>
    <t>19640000-4                18424300-0            15894400-5</t>
  </si>
  <si>
    <t>Modificat poz. 108</t>
  </si>
  <si>
    <t>REVIZIA NR. 8</t>
  </si>
  <si>
    <t>Nr. 24.848 din 17.09.2019</t>
  </si>
  <si>
    <t>REVIZIA NR. 9</t>
  </si>
  <si>
    <t xml:space="preserve">Uniforme si echipament </t>
  </si>
  <si>
    <t>Furnizare servicii software (ITX + Salnet + Econet + RA + Econet unități învățământ, VPN scoli, RAN ANCPI)</t>
  </si>
  <si>
    <t>Nr. 26.561 din 01.10.2019</t>
  </si>
  <si>
    <t>Lucian Marius NIȚĂ</t>
  </si>
  <si>
    <t>Întocmit:</t>
  </si>
  <si>
    <t>Direcția economică:</t>
  </si>
  <si>
    <t>Modificat poz. 1,2,17,24,27,29,32-35,39,41,42,44-46,48,81,83,87</t>
  </si>
  <si>
    <t>Servicii montare/demontare scenă și sonorizare + proiectie panou LED</t>
  </si>
  <si>
    <t>45332000-3      45232130-2</t>
  </si>
  <si>
    <t>REVIZIA NR. 10</t>
  </si>
  <si>
    <t xml:space="preserve">Instalații iluminat ornamental </t>
  </si>
  <si>
    <t>31522000-1</t>
  </si>
  <si>
    <t>Ajutoare sociale în natură (ghiozdane copii)</t>
  </si>
  <si>
    <t>Ajutoare sociale în natură (pachete sărbători)</t>
  </si>
  <si>
    <r>
      <rPr>
        <b/>
        <sz val="12"/>
        <rFont val="Calibri"/>
        <family val="2"/>
        <charset val="238"/>
        <scheme val="minor"/>
      </rPr>
      <t xml:space="preserve">DALI </t>
    </r>
    <r>
      <rPr>
        <sz val="12"/>
        <rFont val="Calibri"/>
        <family val="2"/>
        <charset val="238"/>
        <scheme val="minor"/>
      </rPr>
      <t>- Reabilitare, modernizare si dotare Parc central</t>
    </r>
  </si>
  <si>
    <r>
      <rPr>
        <b/>
        <sz val="12"/>
        <rFont val="Calibri"/>
        <family val="2"/>
        <charset val="238"/>
        <scheme val="minor"/>
      </rPr>
      <t>Studiu de fezabilitate</t>
    </r>
    <r>
      <rPr>
        <sz val="12"/>
        <rFont val="Calibri"/>
        <family val="2"/>
        <charset val="238"/>
        <scheme val="minor"/>
      </rPr>
      <t xml:space="preserve"> - Reabilitare retele de iluminat public</t>
    </r>
  </si>
  <si>
    <r>
      <rPr>
        <b/>
        <sz val="12"/>
        <rFont val="Calibri"/>
        <family val="2"/>
        <charset val="238"/>
        <scheme val="minor"/>
      </rPr>
      <t>Proiectare+execuție lucrări</t>
    </r>
    <r>
      <rPr>
        <sz val="12"/>
        <rFont val="Calibri"/>
        <family val="2"/>
        <charset val="238"/>
        <scheme val="minor"/>
      </rPr>
      <t xml:space="preserve"> - Extindere rețele iluminat public </t>
    </r>
    <r>
      <rPr>
        <b/>
        <sz val="12"/>
        <rFont val="Calibri"/>
        <family val="2"/>
        <scheme val="minor"/>
      </rPr>
      <t xml:space="preserve">str. Bunești  </t>
    </r>
  </si>
  <si>
    <t>Parcometre (automat de parcare cu plată)</t>
  </si>
  <si>
    <t>38730000-1</t>
  </si>
  <si>
    <t>Studii - Varianta ocolitoare a MCM</t>
  </si>
  <si>
    <r>
      <rPr>
        <b/>
        <sz val="12"/>
        <rFont val="Calibri"/>
        <family val="2"/>
        <charset val="238"/>
        <scheme val="minor"/>
      </rPr>
      <t>DALI</t>
    </r>
    <r>
      <rPr>
        <sz val="12"/>
        <rFont val="Calibri"/>
        <family val="2"/>
        <charset val="238"/>
        <scheme val="minor"/>
      </rPr>
      <t xml:space="preserve"> - Reabilitare și modernizare străzi în MCM</t>
    </r>
  </si>
  <si>
    <t>Activitati artistice</t>
  </si>
  <si>
    <t>REVELION 2020</t>
  </si>
  <si>
    <t>TOTAL 12</t>
  </si>
  <si>
    <r>
      <rPr>
        <b/>
        <sz val="12"/>
        <rFont val="Calibri"/>
        <family val="2"/>
        <charset val="238"/>
        <scheme val="minor"/>
      </rPr>
      <t xml:space="preserve">Servicii diriginte de șantier </t>
    </r>
    <r>
      <rPr>
        <sz val="12"/>
        <rFont val="Calibri"/>
        <family val="2"/>
        <charset val="238"/>
        <scheme val="minor"/>
      </rPr>
      <t xml:space="preserve">-  Extindere rețele iluminat public </t>
    </r>
    <r>
      <rPr>
        <b/>
        <sz val="12"/>
        <rFont val="Calibri"/>
        <family val="2"/>
        <charset val="238"/>
        <scheme val="minor"/>
      </rPr>
      <t>str. Bunești</t>
    </r>
  </si>
  <si>
    <t>Lucrări refacere rețea de apă str. Bradului, Vasile Știrbu și str. Molidului</t>
  </si>
  <si>
    <t>Media convertor + reparatie camera</t>
  </si>
  <si>
    <t>Nr. 27.919 din 14.10.2019</t>
  </si>
  <si>
    <t>Organizare alegeri europarlamentare, referendum + prezidentiale</t>
  </si>
  <si>
    <t>Modificat poz. 73,84,85,112,130,133,134,139,141,142,147,148,164,165,184,191,197,201-204,217,259-262</t>
  </si>
  <si>
    <t>REVIZIA NR. 11</t>
  </si>
  <si>
    <t>Nr. 29.715 din 29.10.2019</t>
  </si>
  <si>
    <t>Toaletă publică - pârtie de schi Rarău</t>
  </si>
  <si>
    <t>45215500-2</t>
  </si>
  <si>
    <r>
      <t>Execuție lucrări -</t>
    </r>
    <r>
      <rPr>
        <b/>
        <sz val="12"/>
        <rFont val="Calibri"/>
        <family val="2"/>
        <charset val="238"/>
        <scheme val="minor"/>
      </rPr>
      <t xml:space="preserve"> Extindere rețea de iluminat str. Aeroportului</t>
    </r>
    <r>
      <rPr>
        <sz val="12"/>
        <rFont val="Calibri"/>
        <family val="2"/>
        <charset val="238"/>
        <scheme val="minor"/>
      </rPr>
      <t xml:space="preserve"> și segmentare rețea</t>
    </r>
  </si>
  <si>
    <r>
      <t xml:space="preserve">Decolmatare șanț Runc, str. St. O. Iosif, Izv. Alb, str. Mioriței, sanț betonat str. Căprioarei (300 m) </t>
    </r>
    <r>
      <rPr>
        <sz val="12"/>
        <rFont val="Calibri"/>
        <family val="2"/>
        <charset val="238"/>
        <scheme val="minor"/>
      </rPr>
      <t xml:space="preserve">+ refacerea cu beton a porțiunilor degradate (60 m)+executie </t>
    </r>
    <r>
      <rPr>
        <b/>
        <sz val="12"/>
        <rFont val="Calibri"/>
        <family val="2"/>
        <scheme val="minor"/>
      </rPr>
      <t>rigolă str. Liceului și str. Al. Sahia</t>
    </r>
  </si>
  <si>
    <t>Lucrări refacere descărcare ape pluviale str. M. Eminescu</t>
  </si>
  <si>
    <t>45232130-2</t>
  </si>
  <si>
    <t>Studiu topografic preliminar elaborare PUZ - zona Izvorul Alb</t>
  </si>
  <si>
    <t>Modificat poz. 112,143,144,149,162,175,192,197,204,207-209</t>
  </si>
  <si>
    <t>72810000-1</t>
  </si>
  <si>
    <r>
      <t xml:space="preserve">PT + lucrări de </t>
    </r>
    <r>
      <rPr>
        <b/>
        <sz val="12"/>
        <rFont val="Calibri"/>
        <family val="2"/>
        <charset val="238"/>
        <scheme val="minor"/>
      </rPr>
      <t>reparație punți suspendate</t>
    </r>
    <r>
      <rPr>
        <sz val="12"/>
        <rFont val="Calibri"/>
        <family val="2"/>
        <charset val="238"/>
        <scheme val="minor"/>
      </rPr>
      <t xml:space="preserve"> </t>
    </r>
  </si>
  <si>
    <t>45221220-0                 71322300-4</t>
  </si>
  <si>
    <t>REVIZIA NR. 12</t>
  </si>
  <si>
    <t>Nr. 31.893 din 19.11.2019</t>
  </si>
  <si>
    <t>Decolmatare șanț de pamânt Runc, str. St. O. Iosif, Izv. Alb, str. Mioriței</t>
  </si>
  <si>
    <r>
      <rPr>
        <sz val="12"/>
        <rFont val="Calibri"/>
        <family val="2"/>
        <charset val="238"/>
        <scheme val="minor"/>
      </rPr>
      <t xml:space="preserve">Lucrări executie </t>
    </r>
    <r>
      <rPr>
        <b/>
        <sz val="12"/>
        <rFont val="Calibri"/>
        <family val="2"/>
        <scheme val="minor"/>
      </rPr>
      <t>rigole carosabile str. Liceului, str. Al. Sahia și str. Ștefan cel Mare</t>
    </r>
  </si>
  <si>
    <t>Arbori ornamentali cu balot de pământ</t>
  </si>
  <si>
    <t>03452000-3</t>
  </si>
  <si>
    <t>Modificat poz. 163,168,170,193,194</t>
  </si>
  <si>
    <t>Transport rutier de marfuri</t>
  </si>
  <si>
    <t>60100000-9</t>
  </si>
  <si>
    <t>45233140-2         44423750-3</t>
  </si>
  <si>
    <t>REVIZIA NR. 13</t>
  </si>
  <si>
    <t>Copiator</t>
  </si>
  <si>
    <t>30121100-4</t>
  </si>
  <si>
    <t>Nr. 33.347 din 03.12.2019</t>
  </si>
  <si>
    <t>Aprob:</t>
  </si>
  <si>
    <t>Studiu de coexistență - sistem de supraveghere video</t>
  </si>
  <si>
    <t>79311100-8</t>
  </si>
  <si>
    <t>Motopompă tractabila cu sorburi</t>
  </si>
  <si>
    <t>42122000-0</t>
  </si>
  <si>
    <t>Calorifer electric</t>
  </si>
  <si>
    <t>44621100-1</t>
  </si>
  <si>
    <t>Panouri de promovare statiune turistică</t>
  </si>
  <si>
    <t>39294100-0</t>
  </si>
  <si>
    <r>
      <t>Execuție lucrări - refacere rețea iluminat și iluminat ornamental</t>
    </r>
    <r>
      <rPr>
        <b/>
        <sz val="12"/>
        <rFont val="Calibri"/>
        <family val="2"/>
        <scheme val="minor"/>
      </rPr>
      <t xml:space="preserve"> parcul M. Eminescu, Ion Creangă și str. D. Cantemir</t>
    </r>
  </si>
  <si>
    <t>Lucrări împrejmuire loc de joacă copii - ANL</t>
  </si>
  <si>
    <r>
      <rPr>
        <b/>
        <sz val="11"/>
        <rFont val="Calibri"/>
        <family val="2"/>
        <charset val="238"/>
      </rPr>
      <t>Extindere rețele de alimentare cu apă în muncipiul Câmpulung Moldovenesc</t>
    </r>
    <r>
      <rPr>
        <sz val="11"/>
        <rFont val="Calibri"/>
        <family val="2"/>
        <charset val="238"/>
      </rPr>
      <t xml:space="preserve">, zona străzilor 1 Septembrie, Miorița, Cezar Boliac, Ana Ipătescu, 13 Decembrie, Vasile Conta, Dr. Russel - </t>
    </r>
    <r>
      <rPr>
        <b/>
        <sz val="11"/>
        <rFont val="Calibri"/>
        <family val="2"/>
        <charset val="238"/>
      </rPr>
      <t>Proiect tehnic + execuție lucrări</t>
    </r>
  </si>
  <si>
    <t>71322000-1              45232150-8</t>
  </si>
  <si>
    <t>Modificat poz. 23,24,74,75,77,78,80,84,95,99,116-126,136,146,147,154,175,176,194,213,214,229,230</t>
  </si>
  <si>
    <r>
      <t xml:space="preserve">Extindere rețele de alimentare cu apă în muncipiul Câmpulung Moldovenesc, zona străzilor 1 Septembrie, Miorița, Cezar Boliac, Ana Ipătescu, 13 Decembrie, Vasile Conta, Dr. Russel - </t>
    </r>
    <r>
      <rPr>
        <b/>
        <sz val="11"/>
        <rFont val="Calibri"/>
        <family val="2"/>
        <charset val="238"/>
      </rPr>
      <t>diriginte de șantier</t>
    </r>
  </si>
  <si>
    <t>REVIZIA NR. 14</t>
  </si>
  <si>
    <t>Nr. 35.531 din 18.12.2019</t>
  </si>
  <si>
    <t>Servicii de extragere radacini - arbori periculosi taiati</t>
  </si>
  <si>
    <t>45500000-2</t>
  </si>
  <si>
    <r>
      <rPr>
        <b/>
        <sz val="11"/>
        <rFont val="Calibri"/>
        <family val="2"/>
        <charset val="238"/>
      </rPr>
      <t>Studiu</t>
    </r>
    <r>
      <rPr>
        <sz val="11"/>
        <rFont val="Calibri"/>
        <family val="2"/>
        <charset val="238"/>
      </rPr>
      <t xml:space="preserve"> - Program de îmbunătățire a eficienței energetice în municipiul Câmpulung Moldovenesc - </t>
    </r>
    <r>
      <rPr>
        <b/>
        <sz val="11"/>
        <rFont val="Calibri"/>
        <family val="2"/>
        <charset val="238"/>
      </rPr>
      <t>accesare fonduri norvegiene</t>
    </r>
  </si>
  <si>
    <r>
      <rPr>
        <b/>
        <sz val="11"/>
        <rFont val="Calibri"/>
        <family val="2"/>
        <charset val="238"/>
      </rPr>
      <t xml:space="preserve">Studiu de fezabilitate </t>
    </r>
    <r>
      <rPr>
        <sz val="11"/>
        <rFont val="Calibri"/>
        <family val="2"/>
        <charset val="238"/>
      </rPr>
      <t>- Eficientizarea sistemului de iluminat public în municipiul Campulung Moldovenesc -</t>
    </r>
    <r>
      <rPr>
        <b/>
        <sz val="11"/>
        <rFont val="Calibri"/>
        <family val="2"/>
        <charset val="238"/>
      </rPr>
      <t xml:space="preserve"> accesare fonduri norvegiene</t>
    </r>
  </si>
  <si>
    <r>
      <t>Servicii de c</t>
    </r>
    <r>
      <rPr>
        <b/>
        <sz val="11"/>
        <rFont val="Calibri"/>
        <family val="2"/>
        <charset val="238"/>
      </rPr>
      <t xml:space="preserve">onsultanță </t>
    </r>
    <r>
      <rPr>
        <sz val="11"/>
        <rFont val="Calibri"/>
        <family val="2"/>
        <charset val="238"/>
      </rPr>
      <t xml:space="preserve">- Întocmire cerere de finanțare și management integrat de proiect pentru accesare fonduri norvegiene - </t>
    </r>
    <r>
      <rPr>
        <b/>
        <sz val="11"/>
        <rFont val="Calibri"/>
        <family val="2"/>
        <charset val="238"/>
      </rPr>
      <t>Eficientizarea sistemului de iluminat public în municipiul Campulung Moldovenesc</t>
    </r>
  </si>
  <si>
    <r>
      <rPr>
        <b/>
        <sz val="11"/>
        <rFont val="Calibri"/>
        <family val="2"/>
        <charset val="238"/>
      </rPr>
      <t xml:space="preserve">Servicii de consultanță </t>
    </r>
    <r>
      <rPr>
        <sz val="11"/>
        <rFont val="Calibri"/>
        <family val="2"/>
        <charset val="238"/>
      </rPr>
      <t xml:space="preserve">- Întocmire cerere de finanțare pentru accesarea programului </t>
    </r>
    <r>
      <rPr>
        <b/>
        <sz val="11"/>
        <rFont val="Calibri"/>
        <family val="2"/>
        <charset val="238"/>
      </rPr>
      <t>POCA 13</t>
    </r>
  </si>
  <si>
    <t>79311200-9</t>
  </si>
  <si>
    <t>Modificat poz. 166,171,174,178-181</t>
  </si>
  <si>
    <r>
      <t xml:space="preserve">PT + Expertiza tehnica + lucrări de </t>
    </r>
    <r>
      <rPr>
        <b/>
        <sz val="12"/>
        <rFont val="Calibri"/>
        <family val="2"/>
        <charset val="238"/>
        <scheme val="minor"/>
      </rPr>
      <t>reparație punți suspendate</t>
    </r>
    <r>
      <rPr>
        <sz val="12"/>
        <rFont val="Calibri"/>
        <family val="2"/>
        <charset val="238"/>
        <scheme val="minor"/>
      </rPr>
      <t xml:space="preserve"> </t>
    </r>
  </si>
  <si>
    <t>45221220-0                 71322300-4               71319000-7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</si>
</sst>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_-* #,##0\ _l_e_i_-;\-* #,##0\ _l_e_i_-;_-* &quot;-&quot;\ _l_e_i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sz val="12"/>
      <name val="Arial"/>
      <family val="2"/>
    </font>
    <font>
      <sz val="12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/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2" fillId="0" borderId="0" xfId="1" applyFont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3" fontId="13" fillId="0" borderId="8" xfId="1" applyNumberFormat="1" applyFont="1" applyBorder="1" applyAlignment="1">
      <alignment horizontal="right" vertical="center"/>
    </xf>
    <xf numFmtId="3" fontId="13" fillId="0" borderId="8" xfId="1" applyNumberFormat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14" fontId="13" fillId="0" borderId="3" xfId="1" applyNumberFormat="1" applyFont="1" applyBorder="1" applyAlignment="1">
      <alignment horizontal="center" vertical="center" wrapText="1"/>
    </xf>
    <xf numFmtId="14" fontId="13" fillId="0" borderId="10" xfId="1" applyNumberFormat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left" vertical="center"/>
    </xf>
    <xf numFmtId="0" fontId="13" fillId="0" borderId="12" xfId="1" applyFont="1" applyBorder="1" applyAlignment="1">
      <alignment horizontal="center" vertical="center" wrapText="1"/>
    </xf>
    <xf numFmtId="3" fontId="13" fillId="0" borderId="12" xfId="1" applyNumberFormat="1" applyFont="1" applyBorder="1" applyAlignment="1">
      <alignment horizontal="right" vertical="center"/>
    </xf>
    <xf numFmtId="3" fontId="13" fillId="0" borderId="12" xfId="1" applyNumberFormat="1" applyFont="1" applyBorder="1" applyAlignment="1">
      <alignment horizontal="center" vertical="center"/>
    </xf>
    <xf numFmtId="14" fontId="13" fillId="0" borderId="12" xfId="1" applyNumberFormat="1" applyFont="1" applyBorder="1" applyAlignment="1">
      <alignment horizontal="center" vertical="center" wrapText="1"/>
    </xf>
    <xf numFmtId="14" fontId="13" fillId="0" borderId="13" xfId="1" applyNumberFormat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center" vertical="center" wrapText="1"/>
    </xf>
    <xf numFmtId="3" fontId="13" fillId="0" borderId="15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horizontal="center" vertical="center"/>
    </xf>
    <xf numFmtId="14" fontId="13" fillId="0" borderId="15" xfId="1" applyNumberFormat="1" applyFont="1" applyBorder="1" applyAlignment="1">
      <alignment horizontal="center" vertical="center" wrapText="1"/>
    </xf>
    <xf numFmtId="14" fontId="13" fillId="0" borderId="16" xfId="1" applyNumberFormat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3" fontId="13" fillId="0" borderId="18" xfId="1" applyNumberFormat="1" applyFont="1" applyBorder="1" applyAlignment="1">
      <alignment horizontal="right" vertical="center"/>
    </xf>
    <xf numFmtId="3" fontId="13" fillId="0" borderId="18" xfId="1" applyNumberFormat="1" applyFont="1" applyBorder="1" applyAlignment="1">
      <alignment horizontal="center" vertical="center"/>
    </xf>
    <xf numFmtId="14" fontId="13" fillId="0" borderId="18" xfId="1" applyNumberFormat="1" applyFont="1" applyBorder="1" applyAlignment="1">
      <alignment horizontal="center" vertical="center" wrapText="1"/>
    </xf>
    <xf numFmtId="14" fontId="13" fillId="0" borderId="19" xfId="1" applyNumberFormat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left" vertical="center" wrapText="1"/>
    </xf>
    <xf numFmtId="3" fontId="13" fillId="0" borderId="9" xfId="1" applyNumberFormat="1" applyFont="1" applyBorder="1" applyAlignment="1">
      <alignment horizontal="right" vertical="center"/>
    </xf>
    <xf numFmtId="3" fontId="13" fillId="0" borderId="9" xfId="1" applyNumberFormat="1" applyFont="1" applyBorder="1" applyAlignment="1">
      <alignment horizontal="center" vertical="center"/>
    </xf>
    <xf numFmtId="14" fontId="13" fillId="0" borderId="9" xfId="1" applyNumberFormat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2" xfId="1" applyFont="1" applyBorder="1" applyAlignment="1">
      <alignment vertical="center" wrapText="1"/>
    </xf>
    <xf numFmtId="14" fontId="13" fillId="0" borderId="12" xfId="1" applyNumberFormat="1" applyFont="1" applyBorder="1" applyAlignment="1">
      <alignment horizontal="center" vertical="center"/>
    </xf>
    <xf numFmtId="14" fontId="13" fillId="0" borderId="13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/>
    </xf>
    <xf numFmtId="0" fontId="13" fillId="0" borderId="8" xfId="1" applyFont="1" applyBorder="1" applyAlignment="1">
      <alignment horizontal="center" vertical="center"/>
    </xf>
    <xf numFmtId="14" fontId="13" fillId="0" borderId="8" xfId="1" applyNumberFormat="1" applyFont="1" applyBorder="1" applyAlignment="1">
      <alignment horizontal="center" vertical="center"/>
    </xf>
    <xf numFmtId="14" fontId="13" fillId="0" borderId="20" xfId="1" applyNumberFormat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4" fontId="13" fillId="0" borderId="8" xfId="1" applyNumberFormat="1" applyFont="1" applyBorder="1" applyAlignment="1">
      <alignment horizontal="center" vertical="center" wrapText="1"/>
    </xf>
    <xf numFmtId="14" fontId="13" fillId="0" borderId="20" xfId="1" applyNumberFormat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/>
    </xf>
    <xf numFmtId="0" fontId="15" fillId="0" borderId="22" xfId="1" applyFont="1" applyBorder="1" applyAlignment="1">
      <alignment horizontal="center" vertical="center"/>
    </xf>
    <xf numFmtId="0" fontId="14" fillId="0" borderId="6" xfId="1" applyFont="1" applyBorder="1"/>
    <xf numFmtId="3" fontId="16" fillId="0" borderId="22" xfId="1" applyNumberFormat="1" applyFont="1" applyBorder="1"/>
    <xf numFmtId="3" fontId="15" fillId="0" borderId="22" xfId="1" applyNumberFormat="1" applyFont="1" applyBorder="1"/>
    <xf numFmtId="0" fontId="14" fillId="0" borderId="7" xfId="1" applyFont="1" applyBorder="1"/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left" vertical="center"/>
    </xf>
    <xf numFmtId="0" fontId="13" fillId="0" borderId="26" xfId="1" applyFont="1" applyBorder="1" applyAlignment="1">
      <alignment horizontal="center" vertical="center" wrapText="1"/>
    </xf>
    <xf numFmtId="3" fontId="13" fillId="0" borderId="26" xfId="1" applyNumberFormat="1" applyFont="1" applyBorder="1" applyAlignment="1">
      <alignment horizontal="right" vertical="center"/>
    </xf>
    <xf numFmtId="14" fontId="13" fillId="0" borderId="26" xfId="1" applyNumberFormat="1" applyFont="1" applyBorder="1" applyAlignment="1">
      <alignment horizontal="center" vertical="center"/>
    </xf>
    <xf numFmtId="14" fontId="13" fillId="0" borderId="27" xfId="1" applyNumberFormat="1" applyFont="1" applyBorder="1" applyAlignment="1">
      <alignment horizontal="center" vertical="center"/>
    </xf>
    <xf numFmtId="14" fontId="13" fillId="0" borderId="28" xfId="1" applyNumberFormat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left" vertical="center"/>
    </xf>
    <xf numFmtId="14" fontId="13" fillId="0" borderId="29" xfId="1" applyNumberFormat="1" applyFont="1" applyBorder="1" applyAlignment="1">
      <alignment horizontal="center" vertical="center"/>
    </xf>
    <xf numFmtId="14" fontId="13" fillId="0" borderId="19" xfId="1" applyNumberFormat="1" applyFont="1" applyBorder="1" applyAlignment="1">
      <alignment horizontal="center" vertical="center"/>
    </xf>
    <xf numFmtId="14" fontId="13" fillId="0" borderId="18" xfId="1" applyNumberFormat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left" vertical="center" wrapText="1"/>
    </xf>
    <xf numFmtId="3" fontId="13" fillId="0" borderId="31" xfId="1" applyNumberFormat="1" applyFont="1" applyBorder="1" applyAlignment="1">
      <alignment horizontal="right" vertical="center"/>
    </xf>
    <xf numFmtId="14" fontId="13" fillId="0" borderId="31" xfId="1" applyNumberFormat="1" applyFont="1" applyBorder="1" applyAlignment="1">
      <alignment horizontal="center" vertical="center"/>
    </xf>
    <xf numFmtId="14" fontId="13" fillId="0" borderId="32" xfId="1" applyNumberFormat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 wrapText="1"/>
    </xf>
    <xf numFmtId="0" fontId="14" fillId="0" borderId="33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1" fillId="0" borderId="0" xfId="1"/>
    <xf numFmtId="0" fontId="17" fillId="0" borderId="34" xfId="1" applyFont="1" applyBorder="1" applyAlignment="1">
      <alignment horizontal="center" vertical="center"/>
    </xf>
    <xf numFmtId="0" fontId="17" fillId="0" borderId="8" xfId="1" applyFont="1" applyBorder="1" applyAlignment="1">
      <alignment vertical="center"/>
    </xf>
    <xf numFmtId="0" fontId="17" fillId="0" borderId="9" xfId="1" applyFont="1" applyBorder="1" applyAlignment="1">
      <alignment vertical="center"/>
    </xf>
    <xf numFmtId="3" fontId="14" fillId="0" borderId="8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center" vertical="center"/>
    </xf>
    <xf numFmtId="14" fontId="17" fillId="0" borderId="35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5" xfId="1" applyFont="1" applyBorder="1" applyAlignment="1">
      <alignment horizontal="center"/>
    </xf>
    <xf numFmtId="0" fontId="15" fillId="0" borderId="6" xfId="1" applyFont="1" applyBorder="1" applyAlignment="1">
      <alignment horizontal="center" vertical="center" wrapText="1"/>
    </xf>
    <xf numFmtId="3" fontId="15" fillId="0" borderId="6" xfId="1" applyNumberFormat="1" applyFont="1" applyBorder="1"/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7" fillId="0" borderId="6" xfId="1" applyFont="1" applyBorder="1" applyAlignment="1">
      <alignment horizontal="center"/>
    </xf>
    <xf numFmtId="0" fontId="4" fillId="0" borderId="7" xfId="1" applyFont="1" applyBorder="1" applyAlignment="1">
      <alignment horizontal="left"/>
    </xf>
    <xf numFmtId="0" fontId="13" fillId="0" borderId="15" xfId="1" applyFont="1" applyBorder="1" applyAlignment="1">
      <alignment horizontal="left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36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14" fillId="0" borderId="37" xfId="1" applyFont="1" applyBorder="1"/>
    <xf numFmtId="0" fontId="4" fillId="0" borderId="24" xfId="1" applyFont="1" applyBorder="1" applyAlignment="1">
      <alignment horizontal="left"/>
    </xf>
    <xf numFmtId="0" fontId="13" fillId="0" borderId="25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14" fontId="13" fillId="0" borderId="38" xfId="1" applyNumberFormat="1" applyFont="1" applyBorder="1" applyAlignment="1">
      <alignment horizontal="center" vertical="center"/>
    </xf>
    <xf numFmtId="14" fontId="13" fillId="0" borderId="15" xfId="1" applyNumberFormat="1" applyFont="1" applyBorder="1" applyAlignment="1">
      <alignment horizontal="center" vertical="center"/>
    </xf>
    <xf numFmtId="14" fontId="13" fillId="0" borderId="16" xfId="1" applyNumberFormat="1" applyFont="1" applyBorder="1" applyAlignment="1">
      <alignment horizontal="center" vertical="center"/>
    </xf>
    <xf numFmtId="0" fontId="14" fillId="0" borderId="30" xfId="1" applyFont="1" applyBorder="1" applyAlignment="1">
      <alignment horizontal="center"/>
    </xf>
    <xf numFmtId="0" fontId="2" fillId="0" borderId="31" xfId="1" applyFont="1" applyBorder="1" applyAlignment="1">
      <alignment horizontal="center" vertical="center" wrapText="1"/>
    </xf>
    <xf numFmtId="3" fontId="15" fillId="0" borderId="31" xfId="1" applyNumberFormat="1" applyFont="1" applyBorder="1"/>
    <xf numFmtId="0" fontId="14" fillId="0" borderId="1" xfId="1" applyFont="1" applyBorder="1"/>
    <xf numFmtId="0" fontId="14" fillId="0" borderId="24" xfId="1" applyFont="1" applyBorder="1"/>
    <xf numFmtId="0" fontId="13" fillId="0" borderId="39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center"/>
    </xf>
    <xf numFmtId="3" fontId="13" fillId="0" borderId="3" xfId="1" applyNumberFormat="1" applyFont="1" applyBorder="1" applyAlignment="1">
      <alignment horizontal="right" vertical="center"/>
    </xf>
    <xf numFmtId="0" fontId="2" fillId="0" borderId="22" xfId="1" applyFont="1" applyBorder="1" applyAlignment="1">
      <alignment horizontal="center" vertical="center" wrapText="1"/>
    </xf>
    <xf numFmtId="3" fontId="15" fillId="0" borderId="22" xfId="1" applyNumberFormat="1" applyFont="1" applyBorder="1" applyAlignment="1">
      <alignment horizontal="right"/>
    </xf>
    <xf numFmtId="14" fontId="13" fillId="0" borderId="3" xfId="1" applyNumberFormat="1" applyFont="1" applyBorder="1" applyAlignment="1">
      <alignment horizontal="center" vertical="center"/>
    </xf>
    <xf numFmtId="14" fontId="13" fillId="0" borderId="4" xfId="1" applyNumberFormat="1" applyFont="1" applyBorder="1" applyAlignment="1">
      <alignment horizontal="center" vertical="center"/>
    </xf>
    <xf numFmtId="0" fontId="16" fillId="0" borderId="5" xfId="1" applyFont="1" applyBorder="1"/>
    <xf numFmtId="0" fontId="16" fillId="0" borderId="6" xfId="1" applyFont="1" applyBorder="1"/>
    <xf numFmtId="0" fontId="11" fillId="0" borderId="6" xfId="1" applyFont="1" applyBorder="1" applyAlignment="1">
      <alignment horizontal="center"/>
    </xf>
    <xf numFmtId="0" fontId="16" fillId="0" borderId="7" xfId="1" applyFont="1" applyBorder="1"/>
    <xf numFmtId="3" fontId="13" fillId="0" borderId="26" xfId="1" applyNumberFormat="1" applyFont="1" applyBorder="1" applyAlignment="1">
      <alignment vertical="center"/>
    </xf>
    <xf numFmtId="14" fontId="13" fillId="0" borderId="9" xfId="1" applyNumberFormat="1" applyFont="1" applyBorder="1" applyAlignment="1">
      <alignment horizontal="center" vertical="center"/>
    </xf>
    <xf numFmtId="14" fontId="13" fillId="0" borderId="10" xfId="1" applyNumberFormat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6" fillId="0" borderId="23" xfId="1" applyFont="1" applyBorder="1"/>
    <xf numFmtId="0" fontId="17" fillId="0" borderId="40" xfId="1" applyFont="1" applyBorder="1" applyAlignment="1">
      <alignment horizontal="left" vertical="center" wrapText="1"/>
    </xf>
    <xf numFmtId="3" fontId="17" fillId="0" borderId="1" xfId="1" applyNumberFormat="1" applyFont="1" applyBorder="1"/>
    <xf numFmtId="0" fontId="14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 vertical="center"/>
    </xf>
    <xf numFmtId="14" fontId="14" fillId="0" borderId="24" xfId="1" applyNumberFormat="1" applyFont="1" applyBorder="1" applyAlignment="1">
      <alignment horizontal="center" vertical="center"/>
    </xf>
    <xf numFmtId="0" fontId="13" fillId="0" borderId="26" xfId="1" applyFont="1" applyBorder="1" applyAlignment="1">
      <alignment horizontal="left" vertical="center" wrapText="1"/>
    </xf>
    <xf numFmtId="3" fontId="13" fillId="0" borderId="26" xfId="1" applyNumberFormat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0" fontId="14" fillId="0" borderId="41" xfId="1" applyFont="1" applyBorder="1"/>
    <xf numFmtId="0" fontId="13" fillId="0" borderId="36" xfId="1" applyFont="1" applyBorder="1" applyAlignment="1">
      <alignment horizontal="center" vertical="center"/>
    </xf>
    <xf numFmtId="3" fontId="13" fillId="0" borderId="9" xfId="1" applyNumberFormat="1" applyFont="1" applyBorder="1" applyAlignment="1">
      <alignment horizontal="right" vertical="center" wrapText="1"/>
    </xf>
    <xf numFmtId="0" fontId="11" fillId="0" borderId="0" xfId="1" applyFont="1"/>
    <xf numFmtId="3" fontId="13" fillId="0" borderId="12" xfId="1" applyNumberFormat="1" applyFont="1" applyBorder="1" applyAlignment="1">
      <alignment horizontal="right" vertical="center" wrapText="1"/>
    </xf>
    <xf numFmtId="0" fontId="13" fillId="0" borderId="28" xfId="1" applyFont="1" applyBorder="1" applyAlignment="1">
      <alignment vertical="center" wrapText="1"/>
    </xf>
    <xf numFmtId="0" fontId="13" fillId="0" borderId="38" xfId="1" applyFont="1" applyBorder="1" applyAlignment="1">
      <alignment vertical="center" wrapText="1"/>
    </xf>
    <xf numFmtId="3" fontId="13" fillId="0" borderId="8" xfId="1" applyNumberFormat="1" applyFont="1" applyBorder="1" applyAlignment="1">
      <alignment horizontal="right" vertical="center" wrapText="1"/>
    </xf>
    <xf numFmtId="0" fontId="13" fillId="0" borderId="38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3" fontId="19" fillId="0" borderId="12" xfId="1" applyNumberFormat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 wrapText="1"/>
    </xf>
    <xf numFmtId="14" fontId="13" fillId="0" borderId="42" xfId="1" applyNumberFormat="1" applyFont="1" applyBorder="1" applyAlignment="1">
      <alignment horizontal="center" vertical="center"/>
    </xf>
    <xf numFmtId="14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8" fillId="0" borderId="31" xfId="1" applyFont="1" applyBorder="1" applyAlignment="1">
      <alignment horizontal="left" vertical="center" wrapText="1"/>
    </xf>
    <xf numFmtId="0" fontId="13" fillId="0" borderId="31" xfId="1" applyFont="1" applyBorder="1" applyAlignment="1">
      <alignment horizontal="center" vertical="center" wrapText="1"/>
    </xf>
    <xf numFmtId="3" fontId="19" fillId="0" borderId="18" xfId="1" applyNumberFormat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/>
    </xf>
    <xf numFmtId="0" fontId="3" fillId="0" borderId="6" xfId="1" applyFont="1" applyBorder="1"/>
    <xf numFmtId="0" fontId="3" fillId="0" borderId="7" xfId="1" applyFont="1" applyBorder="1"/>
    <xf numFmtId="3" fontId="13" fillId="0" borderId="36" xfId="1" applyNumberFormat="1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2" fillId="0" borderId="5" xfId="1" applyFont="1" applyBorder="1"/>
    <xf numFmtId="0" fontId="17" fillId="0" borderId="41" xfId="1" applyFont="1" applyBorder="1"/>
    <xf numFmtId="0" fontId="11" fillId="0" borderId="1" xfId="1" applyFont="1" applyBorder="1" applyAlignment="1">
      <alignment horizontal="center"/>
    </xf>
    <xf numFmtId="0" fontId="17" fillId="0" borderId="6" xfId="1" applyFont="1" applyBorder="1"/>
    <xf numFmtId="0" fontId="17" fillId="0" borderId="7" xfId="1" applyFont="1" applyBorder="1"/>
    <xf numFmtId="164" fontId="13" fillId="0" borderId="12" xfId="1" applyNumberFormat="1" applyFont="1" applyBorder="1" applyAlignment="1">
      <alignment horizontal="right" vertical="center" wrapText="1"/>
    </xf>
    <xf numFmtId="164" fontId="13" fillId="0" borderId="18" xfId="1" applyNumberFormat="1" applyFont="1" applyBorder="1" applyAlignment="1">
      <alignment horizontal="right" vertical="center" wrapText="1"/>
    </xf>
    <xf numFmtId="165" fontId="13" fillId="0" borderId="12" xfId="1" applyNumberFormat="1" applyFont="1" applyBorder="1" applyAlignment="1">
      <alignment horizontal="right" vertical="center" wrapText="1"/>
    </xf>
    <xf numFmtId="165" fontId="13" fillId="0" borderId="18" xfId="1" applyNumberFormat="1" applyFont="1" applyBorder="1" applyAlignment="1">
      <alignment horizontal="right" vertical="center" wrapText="1"/>
    </xf>
    <xf numFmtId="0" fontId="15" fillId="0" borderId="31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2" fillId="0" borderId="23" xfId="1" applyFont="1" applyBorder="1"/>
    <xf numFmtId="0" fontId="17" fillId="0" borderId="1" xfId="1" applyFont="1" applyBorder="1"/>
    <xf numFmtId="0" fontId="17" fillId="0" borderId="24" xfId="1" applyFont="1" applyBorder="1"/>
    <xf numFmtId="164" fontId="13" fillId="0" borderId="26" xfId="1" applyNumberFormat="1" applyFont="1" applyBorder="1" applyAlignment="1">
      <alignment horizontal="right" vertical="center" wrapText="1"/>
    </xf>
    <xf numFmtId="14" fontId="13" fillId="0" borderId="26" xfId="1" applyNumberFormat="1" applyFont="1" applyBorder="1" applyAlignment="1">
      <alignment horizontal="center" vertical="center" wrapText="1"/>
    </xf>
    <xf numFmtId="14" fontId="13" fillId="0" borderId="27" xfId="1" applyNumberFormat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left" vertical="center" wrapText="1"/>
    </xf>
    <xf numFmtId="0" fontId="20" fillId="0" borderId="18" xfId="1" applyFont="1" applyBorder="1" applyAlignment="1">
      <alignment horizontal="left" vertical="center" wrapText="1"/>
    </xf>
    <xf numFmtId="37" fontId="13" fillId="0" borderId="18" xfId="1" applyNumberFormat="1" applyFont="1" applyBorder="1" applyAlignment="1">
      <alignment horizontal="right" vertical="center" wrapText="1"/>
    </xf>
    <xf numFmtId="0" fontId="13" fillId="0" borderId="42" xfId="1" applyFont="1" applyBorder="1" applyAlignment="1">
      <alignment horizontal="center" vertical="center"/>
    </xf>
    <xf numFmtId="165" fontId="13" fillId="0" borderId="15" xfId="1" applyNumberFormat="1" applyFont="1" applyBorder="1" applyAlignment="1">
      <alignment horizontal="right" vertical="center" wrapText="1"/>
    </xf>
    <xf numFmtId="165" fontId="13" fillId="0" borderId="9" xfId="1" applyNumberFormat="1" applyFont="1" applyBorder="1" applyAlignment="1">
      <alignment horizontal="right" vertical="center" wrapText="1"/>
    </xf>
    <xf numFmtId="0" fontId="17" fillId="0" borderId="2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3" fontId="16" fillId="0" borderId="22" xfId="1" applyNumberFormat="1" applyFont="1" applyBorder="1" applyAlignment="1">
      <alignment horizontal="right" vertical="center"/>
    </xf>
    <xf numFmtId="3" fontId="17" fillId="0" borderId="22" xfId="1" applyNumberFormat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14" fontId="14" fillId="0" borderId="22" xfId="1" applyNumberFormat="1" applyFont="1" applyBorder="1" applyAlignment="1">
      <alignment horizontal="center" vertical="center" wrapText="1"/>
    </xf>
    <xf numFmtId="14" fontId="14" fillId="0" borderId="43" xfId="1" applyNumberFormat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left" vertical="center" wrapText="1"/>
    </xf>
    <xf numFmtId="3" fontId="17" fillId="0" borderId="22" xfId="1" applyNumberFormat="1" applyFont="1" applyBorder="1" applyAlignment="1">
      <alignment horizontal="right" vertical="center"/>
    </xf>
    <xf numFmtId="14" fontId="17" fillId="0" borderId="22" xfId="1" applyNumberFormat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4" fillId="0" borderId="41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4" fillId="0" borderId="7" xfId="1" applyFont="1" applyBorder="1" applyAlignment="1">
      <alignment horizontal="center"/>
    </xf>
    <xf numFmtId="14" fontId="13" fillId="0" borderId="4" xfId="1" applyNumberFormat="1" applyFont="1" applyBorder="1" applyAlignment="1">
      <alignment horizontal="center" vertical="center" wrapText="1"/>
    </xf>
    <xf numFmtId="3" fontId="13" fillId="0" borderId="9" xfId="1" applyNumberFormat="1" applyFont="1" applyBorder="1" applyAlignment="1">
      <alignment vertical="center"/>
    </xf>
    <xf numFmtId="3" fontId="13" fillId="0" borderId="18" xfId="1" applyNumberFormat="1" applyFont="1" applyBorder="1" applyAlignment="1">
      <alignment vertical="center"/>
    </xf>
    <xf numFmtId="3" fontId="13" fillId="0" borderId="18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/>
    </xf>
    <xf numFmtId="0" fontId="15" fillId="0" borderId="3" xfId="1" applyFont="1" applyBorder="1" applyAlignment="1">
      <alignment horizontal="center" vertical="center" wrapText="1"/>
    </xf>
    <xf numFmtId="3" fontId="15" fillId="0" borderId="3" xfId="1" applyNumberFormat="1" applyFont="1" applyBorder="1"/>
    <xf numFmtId="0" fontId="14" fillId="0" borderId="47" xfId="1" applyFont="1" applyBorder="1"/>
    <xf numFmtId="0" fontId="14" fillId="0" borderId="48" xfId="1" applyFont="1" applyBorder="1"/>
    <xf numFmtId="3" fontId="15" fillId="0" borderId="22" xfId="1" applyNumberFormat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  <xf numFmtId="0" fontId="14" fillId="0" borderId="0" xfId="1" applyFont="1"/>
    <xf numFmtId="3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center"/>
    </xf>
    <xf numFmtId="3" fontId="15" fillId="0" borderId="0" xfId="1" applyNumberFormat="1" applyFont="1"/>
    <xf numFmtId="0" fontId="4" fillId="0" borderId="0" xfId="1" applyFont="1" applyAlignment="1">
      <alignment horizontal="center"/>
    </xf>
    <xf numFmtId="0" fontId="13" fillId="0" borderId="18" xfId="1" applyFont="1" applyBorder="1" applyAlignment="1">
      <alignment vertical="center" wrapText="1"/>
    </xf>
    <xf numFmtId="0" fontId="13" fillId="0" borderId="8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4" fontId="13" fillId="0" borderId="26" xfId="1" applyNumberFormat="1" applyFont="1" applyBorder="1" applyAlignment="1">
      <alignment horizontal="right" vertical="center"/>
    </xf>
    <xf numFmtId="4" fontId="13" fillId="0" borderId="12" xfId="1" applyNumberFormat="1" applyFont="1" applyBorder="1" applyAlignment="1">
      <alignment horizontal="right" vertical="center"/>
    </xf>
    <xf numFmtId="0" fontId="13" fillId="0" borderId="23" xfId="1" applyFont="1" applyBorder="1" applyAlignment="1">
      <alignment horizontal="center" vertical="center"/>
    </xf>
    <xf numFmtId="0" fontId="13" fillId="0" borderId="15" xfId="1" applyFont="1" applyBorder="1" applyAlignment="1">
      <alignment vertical="center"/>
    </xf>
    <xf numFmtId="14" fontId="13" fillId="0" borderId="49" xfId="1" applyNumberFormat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13" fillId="0" borderId="8" xfId="1" applyFont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3" fontId="13" fillId="0" borderId="15" xfId="1" applyNumberFormat="1" applyFont="1" applyBorder="1" applyAlignment="1">
      <alignment horizontal="right" vertical="center" wrapText="1"/>
    </xf>
    <xf numFmtId="3" fontId="13" fillId="0" borderId="18" xfId="1" applyNumberFormat="1" applyFont="1" applyBorder="1" applyAlignment="1">
      <alignment horizontal="right" vertical="center" wrapText="1"/>
    </xf>
    <xf numFmtId="0" fontId="18" fillId="0" borderId="9" xfId="1" applyFont="1" applyBorder="1" applyAlignment="1">
      <alignment horizontal="left" vertical="center" wrapText="1"/>
    </xf>
    <xf numFmtId="164" fontId="13" fillId="0" borderId="15" xfId="1" applyNumberFormat="1" applyFont="1" applyBorder="1" applyAlignment="1">
      <alignment horizontal="right" vertical="center" wrapText="1"/>
    </xf>
    <xf numFmtId="0" fontId="13" fillId="0" borderId="26" xfId="1" applyFont="1" applyBorder="1" applyAlignment="1">
      <alignment wrapText="1"/>
    </xf>
    <xf numFmtId="0" fontId="20" fillId="0" borderId="15" xfId="1" applyFont="1" applyBorder="1" applyAlignment="1">
      <alignment horizontal="left" vertical="center" wrapText="1"/>
    </xf>
    <xf numFmtId="165" fontId="13" fillId="0" borderId="8" xfId="1" applyNumberFormat="1" applyFont="1" applyBorder="1" applyAlignment="1">
      <alignment horizontal="right" vertical="center" wrapText="1"/>
    </xf>
    <xf numFmtId="0" fontId="13" fillId="0" borderId="39" xfId="1" applyFont="1" applyBorder="1" applyAlignment="1">
      <alignment horizontal="left" vertical="center"/>
    </xf>
    <xf numFmtId="0" fontId="16" fillId="0" borderId="0" xfId="1" applyFont="1" applyAlignment="1">
      <alignment horizontal="center"/>
    </xf>
    <xf numFmtId="0" fontId="13" fillId="2" borderId="30" xfId="1" applyFont="1" applyFill="1" applyBorder="1" applyAlignment="1">
      <alignment horizontal="center" vertical="center" wrapText="1"/>
    </xf>
    <xf numFmtId="3" fontId="13" fillId="0" borderId="31" xfId="1" applyNumberFormat="1" applyFont="1" applyBorder="1" applyAlignment="1">
      <alignment horizontal="center" vertical="center"/>
    </xf>
    <xf numFmtId="14" fontId="13" fillId="0" borderId="31" xfId="1" applyNumberFormat="1" applyFont="1" applyBorder="1" applyAlignment="1">
      <alignment horizontal="center" vertical="center" wrapText="1"/>
    </xf>
    <xf numFmtId="14" fontId="13" fillId="0" borderId="32" xfId="1" applyNumberFormat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left" vertical="center" wrapText="1"/>
    </xf>
    <xf numFmtId="3" fontId="19" fillId="0" borderId="15" xfId="1" applyNumberFormat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0" borderId="50" xfId="1" applyFont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14" fontId="13" fillId="0" borderId="51" xfId="1" applyNumberFormat="1" applyFont="1" applyBorder="1" applyAlignment="1">
      <alignment horizontal="center" vertical="center"/>
    </xf>
    <xf numFmtId="0" fontId="13" fillId="2" borderId="36" xfId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left" vertical="center"/>
    </xf>
    <xf numFmtId="0" fontId="13" fillId="2" borderId="36" xfId="1" applyFont="1" applyFill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center" vertical="center" wrapText="1"/>
    </xf>
    <xf numFmtId="164" fontId="13" fillId="0" borderId="22" xfId="1" applyNumberFormat="1" applyFont="1" applyBorder="1" applyAlignment="1">
      <alignment horizontal="right" vertical="center" wrapText="1"/>
    </xf>
    <xf numFmtId="3" fontId="13" fillId="0" borderId="22" xfId="1" applyNumberFormat="1" applyFont="1" applyBorder="1" applyAlignment="1">
      <alignment horizontal="center" vertical="center"/>
    </xf>
    <xf numFmtId="14" fontId="13" fillId="0" borderId="22" xfId="1" applyNumberFormat="1" applyFont="1" applyBorder="1" applyAlignment="1">
      <alignment horizontal="center" vertical="center" wrapText="1"/>
    </xf>
    <xf numFmtId="14" fontId="13" fillId="0" borderId="43" xfId="1" applyNumberFormat="1" applyFont="1" applyBorder="1" applyAlignment="1">
      <alignment horizontal="center" vertical="center" wrapText="1"/>
    </xf>
    <xf numFmtId="0" fontId="13" fillId="0" borderId="18" xfId="1" applyFont="1" applyBorder="1" applyAlignment="1">
      <alignment wrapText="1"/>
    </xf>
    <xf numFmtId="0" fontId="20" fillId="0" borderId="9" xfId="1" applyFont="1" applyBorder="1" applyAlignment="1">
      <alignment horizontal="left" vertical="center" wrapText="1"/>
    </xf>
    <xf numFmtId="37" fontId="13" fillId="0" borderId="9" xfId="1" applyNumberFormat="1" applyFont="1" applyBorder="1" applyAlignment="1">
      <alignment horizontal="right" vertical="center" wrapText="1"/>
    </xf>
    <xf numFmtId="0" fontId="20" fillId="0" borderId="26" xfId="1" applyFont="1" applyBorder="1" applyAlignment="1">
      <alignment horizontal="left" vertical="center" wrapText="1"/>
    </xf>
    <xf numFmtId="0" fontId="13" fillId="2" borderId="14" xfId="1" applyFont="1" applyFill="1" applyBorder="1" applyAlignment="1">
      <alignment horizontal="center" vertical="center"/>
    </xf>
    <xf numFmtId="3" fontId="13" fillId="0" borderId="3" xfId="1" applyNumberFormat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 wrapText="1"/>
    </xf>
    <xf numFmtId="3" fontId="13" fillId="0" borderId="22" xfId="1" applyNumberFormat="1" applyFont="1" applyBorder="1" applyAlignment="1">
      <alignment horizontal="right" vertical="center"/>
    </xf>
    <xf numFmtId="0" fontId="13" fillId="2" borderId="17" xfId="1" applyFont="1" applyFill="1" applyBorder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2" fillId="0" borderId="0" xfId="1" applyFont="1" applyFill="1" applyAlignment="1">
      <alignment horizontal="center"/>
    </xf>
    <xf numFmtId="0" fontId="8" fillId="0" borderId="0" xfId="1" applyFont="1" applyFill="1"/>
    <xf numFmtId="0" fontId="9" fillId="0" borderId="1" xfId="1" applyFont="1" applyFill="1" applyBorder="1"/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2" fillId="0" borderId="0" xfId="1" applyFont="1" applyFill="1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horizontal="center" vertical="center" wrapText="1"/>
    </xf>
    <xf numFmtId="3" fontId="13" fillId="0" borderId="8" xfId="1" applyNumberFormat="1" applyFont="1" applyFill="1" applyBorder="1" applyAlignment="1">
      <alignment horizontal="right" vertical="center"/>
    </xf>
    <xf numFmtId="3" fontId="13" fillId="0" borderId="8" xfId="1" applyNumberFormat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 wrapText="1"/>
    </xf>
    <xf numFmtId="14" fontId="13" fillId="0" borderId="3" xfId="1" applyNumberFormat="1" applyFont="1" applyFill="1" applyBorder="1" applyAlignment="1">
      <alignment horizontal="center" vertical="center" wrapText="1"/>
    </xf>
    <xf numFmtId="14" fontId="13" fillId="0" borderId="10" xfId="1" applyNumberFormat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left" vertical="center"/>
    </xf>
    <xf numFmtId="0" fontId="13" fillId="0" borderId="12" xfId="1" applyFont="1" applyFill="1" applyBorder="1" applyAlignment="1">
      <alignment horizontal="center" vertical="center" wrapText="1"/>
    </xf>
    <xf numFmtId="3" fontId="13" fillId="0" borderId="12" xfId="1" applyNumberFormat="1" applyFont="1" applyFill="1" applyBorder="1" applyAlignment="1">
      <alignment horizontal="right" vertical="center"/>
    </xf>
    <xf numFmtId="3" fontId="13" fillId="0" borderId="12" xfId="1" applyNumberFormat="1" applyFont="1" applyFill="1" applyBorder="1" applyAlignment="1">
      <alignment horizontal="center" vertical="center"/>
    </xf>
    <xf numFmtId="14" fontId="13" fillId="0" borderId="12" xfId="1" applyNumberFormat="1" applyFont="1" applyFill="1" applyBorder="1" applyAlignment="1">
      <alignment horizontal="center" vertical="center" wrapText="1"/>
    </xf>
    <xf numFmtId="14" fontId="13" fillId="0" borderId="13" xfId="1" applyNumberFormat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left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left" vertical="center" wrapText="1"/>
    </xf>
    <xf numFmtId="0" fontId="13" fillId="0" borderId="15" xfId="1" applyFont="1" applyFill="1" applyBorder="1" applyAlignment="1">
      <alignment horizontal="center" vertical="center" wrapText="1"/>
    </xf>
    <xf numFmtId="3" fontId="13" fillId="0" borderId="15" xfId="1" applyNumberFormat="1" applyFont="1" applyFill="1" applyBorder="1" applyAlignment="1">
      <alignment horizontal="right" vertical="center"/>
    </xf>
    <xf numFmtId="3" fontId="13" fillId="0" borderId="15" xfId="1" applyNumberFormat="1" applyFont="1" applyFill="1" applyBorder="1" applyAlignment="1">
      <alignment horizontal="center" vertical="center"/>
    </xf>
    <xf numFmtId="14" fontId="13" fillId="0" borderId="15" xfId="1" applyNumberFormat="1" applyFont="1" applyFill="1" applyBorder="1" applyAlignment="1">
      <alignment horizontal="center" vertical="center" wrapText="1"/>
    </xf>
    <xf numFmtId="14" fontId="13" fillId="0" borderId="16" xfId="1" applyNumberFormat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left" vertical="center" wrapText="1"/>
    </xf>
    <xf numFmtId="0" fontId="13" fillId="0" borderId="18" xfId="1" applyFont="1" applyFill="1" applyBorder="1" applyAlignment="1">
      <alignment horizontal="center" vertical="center" wrapText="1"/>
    </xf>
    <xf numFmtId="3" fontId="13" fillId="0" borderId="18" xfId="1" applyNumberFormat="1" applyFont="1" applyFill="1" applyBorder="1" applyAlignment="1">
      <alignment horizontal="right" vertical="center"/>
    </xf>
    <xf numFmtId="3" fontId="13" fillId="0" borderId="18" xfId="1" applyNumberFormat="1" applyFont="1" applyFill="1" applyBorder="1" applyAlignment="1">
      <alignment horizontal="center" vertical="center"/>
    </xf>
    <xf numFmtId="14" fontId="13" fillId="0" borderId="18" xfId="1" applyNumberFormat="1" applyFont="1" applyFill="1" applyBorder="1" applyAlignment="1">
      <alignment horizontal="center" vertical="center" wrapText="1"/>
    </xf>
    <xf numFmtId="14" fontId="13" fillId="0" borderId="19" xfId="1" applyNumberFormat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left" vertical="center" wrapText="1"/>
    </xf>
    <xf numFmtId="3" fontId="13" fillId="0" borderId="9" xfId="1" applyNumberFormat="1" applyFont="1" applyFill="1" applyBorder="1" applyAlignment="1">
      <alignment horizontal="right" vertical="center"/>
    </xf>
    <xf numFmtId="3" fontId="13" fillId="0" borderId="9" xfId="1" applyNumberFormat="1" applyFont="1" applyFill="1" applyBorder="1" applyAlignment="1">
      <alignment horizontal="center" vertical="center"/>
    </xf>
    <xf numFmtId="14" fontId="13" fillId="0" borderId="9" xfId="1" applyNumberFormat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center" vertical="center" wrapText="1"/>
    </xf>
    <xf numFmtId="14" fontId="13" fillId="0" borderId="8" xfId="1" applyNumberFormat="1" applyFont="1" applyFill="1" applyBorder="1" applyAlignment="1">
      <alignment horizontal="center" vertical="center" wrapText="1"/>
    </xf>
    <xf numFmtId="14" fontId="13" fillId="0" borderId="20" xfId="1" applyNumberFormat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left" vertical="center" wrapText="1"/>
    </xf>
    <xf numFmtId="0" fontId="13" fillId="0" borderId="26" xfId="1" applyFont="1" applyFill="1" applyBorder="1" applyAlignment="1">
      <alignment horizontal="center" vertical="center" wrapText="1"/>
    </xf>
    <xf numFmtId="3" fontId="13" fillId="0" borderId="26" xfId="1" applyNumberFormat="1" applyFont="1" applyFill="1" applyBorder="1" applyAlignment="1">
      <alignment horizontal="right" vertical="center"/>
    </xf>
    <xf numFmtId="3" fontId="13" fillId="0" borderId="26" xfId="1" applyNumberFormat="1" applyFont="1" applyFill="1" applyBorder="1" applyAlignment="1">
      <alignment horizontal="center" vertical="center"/>
    </xf>
    <xf numFmtId="14" fontId="13" fillId="0" borderId="26" xfId="1" applyNumberFormat="1" applyFont="1" applyFill="1" applyBorder="1" applyAlignment="1">
      <alignment horizontal="center" vertical="center" wrapText="1"/>
    </xf>
    <xf numFmtId="14" fontId="13" fillId="0" borderId="27" xfId="1" applyNumberFormat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horizontal="center" vertical="center"/>
    </xf>
    <xf numFmtId="14" fontId="13" fillId="0" borderId="18" xfId="1" applyNumberFormat="1" applyFont="1" applyFill="1" applyBorder="1" applyAlignment="1">
      <alignment horizontal="center" vertical="center"/>
    </xf>
    <xf numFmtId="14" fontId="13" fillId="0" borderId="19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13" fillId="0" borderId="18" xfId="1" applyFont="1" applyFill="1" applyBorder="1" applyAlignment="1">
      <alignment horizontal="left" vertical="center"/>
    </xf>
    <xf numFmtId="14" fontId="13" fillId="0" borderId="12" xfId="1" applyNumberFormat="1" applyFont="1" applyFill="1" applyBorder="1" applyAlignment="1">
      <alignment horizontal="center" vertical="center"/>
    </xf>
    <xf numFmtId="14" fontId="13" fillId="0" borderId="13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14" fontId="13" fillId="0" borderId="4" xfId="1" applyNumberFormat="1" applyFont="1" applyFill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/>
    </xf>
    <xf numFmtId="0" fontId="15" fillId="0" borderId="22" xfId="1" applyFont="1" applyFill="1" applyBorder="1" applyAlignment="1">
      <alignment horizontal="center" vertical="center"/>
    </xf>
    <xf numFmtId="0" fontId="14" fillId="0" borderId="6" xfId="1" applyFont="1" applyFill="1" applyBorder="1"/>
    <xf numFmtId="3" fontId="16" fillId="0" borderId="22" xfId="1" applyNumberFormat="1" applyFont="1" applyFill="1" applyBorder="1"/>
    <xf numFmtId="3" fontId="15" fillId="0" borderId="22" xfId="1" applyNumberFormat="1" applyFont="1" applyFill="1" applyBorder="1"/>
    <xf numFmtId="0" fontId="14" fillId="0" borderId="7" xfId="1" applyFont="1" applyFill="1" applyBorder="1"/>
    <xf numFmtId="0" fontId="13" fillId="0" borderId="25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left" vertical="center"/>
    </xf>
    <xf numFmtId="14" fontId="13" fillId="0" borderId="26" xfId="1" applyNumberFormat="1" applyFont="1" applyFill="1" applyBorder="1" applyAlignment="1">
      <alignment horizontal="center" vertical="center"/>
    </xf>
    <xf numFmtId="14" fontId="13" fillId="0" borderId="27" xfId="1" applyNumberFormat="1" applyFont="1" applyFill="1" applyBorder="1" applyAlignment="1">
      <alignment horizontal="center" vertical="center"/>
    </xf>
    <xf numFmtId="14" fontId="13" fillId="0" borderId="28" xfId="1" applyNumberFormat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left" vertical="center"/>
    </xf>
    <xf numFmtId="14" fontId="13" fillId="0" borderId="51" xfId="1" applyNumberFormat="1" applyFont="1" applyFill="1" applyBorder="1" applyAlignment="1">
      <alignment horizontal="center" vertical="center"/>
    </xf>
    <xf numFmtId="14" fontId="13" fillId="0" borderId="16" xfId="1" applyNumberFormat="1" applyFont="1" applyFill="1" applyBorder="1" applyAlignment="1">
      <alignment horizontal="center" vertical="center"/>
    </xf>
    <xf numFmtId="14" fontId="13" fillId="0" borderId="29" xfId="1" applyNumberFormat="1" applyFont="1" applyFill="1" applyBorder="1" applyAlignment="1">
      <alignment horizontal="center" vertical="center"/>
    </xf>
    <xf numFmtId="0" fontId="13" fillId="0" borderId="36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left" vertical="center"/>
    </xf>
    <xf numFmtId="0" fontId="15" fillId="0" borderId="22" xfId="1" applyFont="1" applyFill="1" applyBorder="1" applyAlignment="1">
      <alignment horizontal="center" vertical="center" wrapText="1"/>
    </xf>
    <xf numFmtId="0" fontId="14" fillId="0" borderId="33" xfId="1" applyFont="1" applyFill="1" applyBorder="1"/>
    <xf numFmtId="0" fontId="4" fillId="0" borderId="5" xfId="1" applyFont="1" applyFill="1" applyBorder="1"/>
    <xf numFmtId="0" fontId="4" fillId="0" borderId="6" xfId="1" applyFont="1" applyFill="1" applyBorder="1"/>
    <xf numFmtId="0" fontId="4" fillId="0" borderId="7" xfId="1" applyFont="1" applyFill="1" applyBorder="1"/>
    <xf numFmtId="0" fontId="1" fillId="0" borderId="0" xfId="1" applyFill="1"/>
    <xf numFmtId="0" fontId="13" fillId="0" borderId="8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8" xfId="1" applyFont="1" applyFill="1" applyBorder="1" applyAlignment="1">
      <alignment horizontal="center" vertical="center"/>
    </xf>
    <xf numFmtId="14" fontId="13" fillId="0" borderId="31" xfId="1" applyNumberFormat="1" applyFont="1" applyFill="1" applyBorder="1" applyAlignment="1">
      <alignment horizontal="center" vertical="center"/>
    </xf>
    <xf numFmtId="14" fontId="13" fillId="0" borderId="32" xfId="1" applyNumberFormat="1" applyFont="1" applyFill="1" applyBorder="1" applyAlignment="1">
      <alignment horizontal="center" vertical="center"/>
    </xf>
    <xf numFmtId="14" fontId="17" fillId="0" borderId="35" xfId="1" applyNumberFormat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 wrapText="1"/>
    </xf>
    <xf numFmtId="0" fontId="14" fillId="0" borderId="5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 vertical="center" wrapText="1"/>
    </xf>
    <xf numFmtId="3" fontId="15" fillId="0" borderId="6" xfId="1" applyNumberFormat="1" applyFont="1" applyFill="1" applyBorder="1"/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7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0" fontId="13" fillId="0" borderId="34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/>
    </xf>
    <xf numFmtId="0" fontId="13" fillId="0" borderId="36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14" fillId="0" borderId="37" xfId="1" applyFont="1" applyFill="1" applyBorder="1"/>
    <xf numFmtId="0" fontId="4" fillId="0" borderId="24" xfId="1" applyFont="1" applyFill="1" applyBorder="1" applyAlignment="1">
      <alignment horizontal="left"/>
    </xf>
    <xf numFmtId="0" fontId="13" fillId="0" borderId="26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4" fontId="13" fillId="0" borderId="3" xfId="1" applyNumberFormat="1" applyFont="1" applyFill="1" applyBorder="1" applyAlignment="1">
      <alignment horizontal="center" vertical="center"/>
    </xf>
    <xf numFmtId="14" fontId="13" fillId="0" borderId="4" xfId="1" applyNumberFormat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vertical="center" wrapText="1"/>
    </xf>
    <xf numFmtId="0" fontId="14" fillId="0" borderId="30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 vertical="center" wrapText="1"/>
    </xf>
    <xf numFmtId="3" fontId="15" fillId="0" borderId="31" xfId="1" applyNumberFormat="1" applyFont="1" applyFill="1" applyBorder="1"/>
    <xf numFmtId="0" fontId="14" fillId="0" borderId="1" xfId="1" applyFont="1" applyFill="1" applyBorder="1"/>
    <xf numFmtId="0" fontId="14" fillId="0" borderId="24" xfId="1" applyFont="1" applyFill="1" applyBorder="1"/>
    <xf numFmtId="0" fontId="13" fillId="0" borderId="39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left" vertical="center" wrapText="1"/>
    </xf>
    <xf numFmtId="3" fontId="13" fillId="0" borderId="3" xfId="1" applyNumberFormat="1" applyFont="1" applyFill="1" applyBorder="1" applyAlignment="1">
      <alignment horizontal="right" vertical="center"/>
    </xf>
    <xf numFmtId="14" fontId="13" fillId="0" borderId="38" xfId="1" applyNumberFormat="1" applyFont="1" applyFill="1" applyBorder="1" applyAlignment="1">
      <alignment horizontal="center" vertical="center"/>
    </xf>
    <xf numFmtId="14" fontId="13" fillId="0" borderId="20" xfId="1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 wrapText="1"/>
    </xf>
    <xf numFmtId="3" fontId="15" fillId="0" borderId="22" xfId="1" applyNumberFormat="1" applyFont="1" applyFill="1" applyBorder="1" applyAlignment="1">
      <alignment horizontal="right"/>
    </xf>
    <xf numFmtId="4" fontId="13" fillId="0" borderId="26" xfId="1" applyNumberFormat="1" applyFont="1" applyFill="1" applyBorder="1" applyAlignment="1">
      <alignment horizontal="right" vertical="center"/>
    </xf>
    <xf numFmtId="4" fontId="13" fillId="0" borderId="12" xfId="1" applyNumberFormat="1" applyFont="1" applyFill="1" applyBorder="1" applyAlignment="1">
      <alignment horizontal="right" vertical="center"/>
    </xf>
    <xf numFmtId="0" fontId="16" fillId="0" borderId="5" xfId="1" applyFont="1" applyFill="1" applyBorder="1"/>
    <xf numFmtId="0" fontId="16" fillId="0" borderId="6" xfId="1" applyFont="1" applyFill="1" applyBorder="1"/>
    <xf numFmtId="0" fontId="11" fillId="0" borderId="6" xfId="1" applyFont="1" applyFill="1" applyBorder="1" applyAlignment="1">
      <alignment horizontal="center"/>
    </xf>
    <xf numFmtId="0" fontId="16" fillId="0" borderId="7" xfId="1" applyFont="1" applyFill="1" applyBorder="1"/>
    <xf numFmtId="14" fontId="13" fillId="0" borderId="9" xfId="1" applyNumberFormat="1" applyFont="1" applyFill="1" applyBorder="1" applyAlignment="1">
      <alignment horizontal="center" vertical="center"/>
    </xf>
    <xf numFmtId="14" fontId="13" fillId="0" borderId="10" xfId="1" applyNumberFormat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vertical="center"/>
    </xf>
    <xf numFmtId="0" fontId="13" fillId="0" borderId="15" xfId="1" applyFont="1" applyFill="1" applyBorder="1" applyAlignment="1">
      <alignment horizontal="center" vertical="center"/>
    </xf>
    <xf numFmtId="0" fontId="14" fillId="0" borderId="22" xfId="1" applyFont="1" applyFill="1" applyBorder="1" applyAlignment="1">
      <alignment horizontal="center" vertical="center"/>
    </xf>
    <xf numFmtId="0" fontId="16" fillId="0" borderId="23" xfId="1" applyFont="1" applyFill="1" applyBorder="1"/>
    <xf numFmtId="0" fontId="17" fillId="0" borderId="40" xfId="1" applyFont="1" applyFill="1" applyBorder="1" applyAlignment="1">
      <alignment horizontal="left" vertical="center" wrapText="1"/>
    </xf>
    <xf numFmtId="3" fontId="17" fillId="0" borderId="1" xfId="1" applyNumberFormat="1" applyFont="1" applyFill="1" applyBorder="1"/>
    <xf numFmtId="0" fontId="14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vertical="center"/>
    </xf>
    <xf numFmtId="14" fontId="14" fillId="0" borderId="24" xfId="1" applyNumberFormat="1" applyFont="1" applyFill="1" applyBorder="1" applyAlignment="1">
      <alignment horizontal="center" vertical="center"/>
    </xf>
    <xf numFmtId="14" fontId="13" fillId="0" borderId="15" xfId="1" applyNumberFormat="1" applyFont="1" applyFill="1" applyBorder="1" applyAlignment="1">
      <alignment horizontal="center" vertical="center"/>
    </xf>
    <xf numFmtId="3" fontId="13" fillId="0" borderId="12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4" fontId="13" fillId="0" borderId="8" xfId="1" applyNumberFormat="1" applyFont="1" applyFill="1" applyBorder="1" applyAlignment="1">
      <alignment horizontal="center" vertical="center"/>
    </xf>
    <xf numFmtId="0" fontId="14" fillId="0" borderId="41" xfId="1" applyFont="1" applyFill="1" applyBorder="1"/>
    <xf numFmtId="0" fontId="18" fillId="0" borderId="15" xfId="1" applyFont="1" applyFill="1" applyBorder="1" applyAlignment="1">
      <alignment horizontal="left" vertical="center" wrapText="1"/>
    </xf>
    <xf numFmtId="3" fontId="19" fillId="0" borderId="15" xfId="1" applyNumberFormat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 wrapText="1"/>
    </xf>
    <xf numFmtId="14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14" fontId="13" fillId="0" borderId="49" xfId="1" applyNumberFormat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3" fontId="13" fillId="0" borderId="15" xfId="1" applyNumberFormat="1" applyFont="1" applyFill="1" applyBorder="1" applyAlignment="1">
      <alignment horizontal="right" vertical="center" wrapText="1"/>
    </xf>
    <xf numFmtId="0" fontId="11" fillId="0" borderId="0" xfId="1" applyFont="1" applyFill="1"/>
    <xf numFmtId="3" fontId="13" fillId="0" borderId="18" xfId="1" applyNumberFormat="1" applyFont="1" applyFill="1" applyBorder="1" applyAlignment="1">
      <alignment horizontal="right" vertical="center" wrapText="1"/>
    </xf>
    <xf numFmtId="3" fontId="13" fillId="0" borderId="12" xfId="1" applyNumberFormat="1" applyFont="1" applyFill="1" applyBorder="1" applyAlignment="1">
      <alignment horizontal="right" vertical="center" wrapText="1"/>
    </xf>
    <xf numFmtId="0" fontId="13" fillId="0" borderId="8" xfId="1" applyFont="1" applyFill="1" applyBorder="1" applyAlignment="1">
      <alignment vertical="center" wrapText="1"/>
    </xf>
    <xf numFmtId="3" fontId="13" fillId="0" borderId="8" xfId="1" applyNumberFormat="1" applyFont="1" applyFill="1" applyBorder="1" applyAlignment="1">
      <alignment horizontal="right" vertical="center" wrapText="1"/>
    </xf>
    <xf numFmtId="0" fontId="13" fillId="0" borderId="38" xfId="1" applyFont="1" applyFill="1" applyBorder="1" applyAlignment="1">
      <alignment horizontal="left" vertical="center" wrapText="1"/>
    </xf>
    <xf numFmtId="0" fontId="18" fillId="0" borderId="12" xfId="1" applyFont="1" applyFill="1" applyBorder="1" applyAlignment="1">
      <alignment horizontal="left" vertical="center" wrapText="1"/>
    </xf>
    <xf numFmtId="3" fontId="19" fillId="0" borderId="12" xfId="1" applyNumberFormat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 wrapText="1"/>
    </xf>
    <xf numFmtId="14" fontId="13" fillId="0" borderId="42" xfId="1" applyNumberFormat="1" applyFont="1" applyFill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 wrapText="1"/>
    </xf>
    <xf numFmtId="0" fontId="3" fillId="0" borderId="6" xfId="1" applyFont="1" applyFill="1" applyBorder="1"/>
    <xf numFmtId="0" fontId="3" fillId="0" borderId="7" xfId="1" applyFont="1" applyFill="1" applyBorder="1"/>
    <xf numFmtId="3" fontId="13" fillId="0" borderId="36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2" fillId="0" borderId="5" xfId="1" applyFont="1" applyFill="1" applyBorder="1"/>
    <xf numFmtId="0" fontId="17" fillId="0" borderId="41" xfId="1" applyFont="1" applyFill="1" applyBorder="1"/>
    <xf numFmtId="0" fontId="11" fillId="0" borderId="1" xfId="1" applyFont="1" applyFill="1" applyBorder="1" applyAlignment="1">
      <alignment horizontal="center"/>
    </xf>
    <xf numFmtId="0" fontId="17" fillId="0" borderId="6" xfId="1" applyFont="1" applyFill="1" applyBorder="1"/>
    <xf numFmtId="0" fontId="17" fillId="0" borderId="7" xfId="1" applyFont="1" applyFill="1" applyBorder="1"/>
    <xf numFmtId="165" fontId="13" fillId="0" borderId="18" xfId="1" applyNumberFormat="1" applyFont="1" applyFill="1" applyBorder="1" applyAlignment="1">
      <alignment horizontal="right" vertical="center" wrapText="1"/>
    </xf>
    <xf numFmtId="164" fontId="13" fillId="0" borderId="12" xfId="1" applyNumberFormat="1" applyFont="1" applyFill="1" applyBorder="1" applyAlignment="1">
      <alignment horizontal="right" vertical="center" wrapText="1"/>
    </xf>
    <xf numFmtId="165" fontId="13" fillId="0" borderId="9" xfId="1" applyNumberFormat="1" applyFont="1" applyFill="1" applyBorder="1" applyAlignment="1">
      <alignment horizontal="right" vertical="center" wrapText="1"/>
    </xf>
    <xf numFmtId="0" fontId="13" fillId="0" borderId="21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left" vertical="center" wrapText="1"/>
    </xf>
    <xf numFmtId="0" fontId="13" fillId="0" borderId="22" xfId="1" applyFont="1" applyFill="1" applyBorder="1" applyAlignment="1">
      <alignment horizontal="center" vertical="center" wrapText="1"/>
    </xf>
    <xf numFmtId="164" fontId="13" fillId="0" borderId="22" xfId="1" applyNumberFormat="1" applyFont="1" applyFill="1" applyBorder="1" applyAlignment="1">
      <alignment horizontal="right" vertical="center" wrapText="1"/>
    </xf>
    <xf numFmtId="3" fontId="13" fillId="0" borderId="22" xfId="1" applyNumberFormat="1" applyFont="1" applyFill="1" applyBorder="1" applyAlignment="1">
      <alignment horizontal="center" vertical="center"/>
    </xf>
    <xf numFmtId="14" fontId="13" fillId="0" borderId="22" xfId="1" applyNumberFormat="1" applyFont="1" applyFill="1" applyBorder="1" applyAlignment="1">
      <alignment horizontal="center" vertical="center" wrapText="1"/>
    </xf>
    <xf numFmtId="14" fontId="13" fillId="0" borderId="43" xfId="1" applyNumberFormat="1" applyFont="1" applyFill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/>
    <xf numFmtId="0" fontId="17" fillId="0" borderId="1" xfId="1" applyFont="1" applyFill="1" applyBorder="1"/>
    <xf numFmtId="0" fontId="17" fillId="0" borderId="24" xfId="1" applyFont="1" applyFill="1" applyBorder="1"/>
    <xf numFmtId="0" fontId="13" fillId="0" borderId="18" xfId="1" applyFont="1" applyFill="1" applyBorder="1" applyAlignment="1">
      <alignment wrapText="1"/>
    </xf>
    <xf numFmtId="164" fontId="13" fillId="0" borderId="18" xfId="1" applyNumberFormat="1" applyFont="1" applyFill="1" applyBorder="1" applyAlignment="1">
      <alignment horizontal="right" vertical="center" wrapText="1"/>
    </xf>
    <xf numFmtId="0" fontId="20" fillId="0" borderId="12" xfId="1" applyFont="1" applyFill="1" applyBorder="1" applyAlignment="1">
      <alignment horizontal="left" vertical="center" wrapText="1"/>
    </xf>
    <xf numFmtId="0" fontId="20" fillId="0" borderId="18" xfId="1" applyFont="1" applyFill="1" applyBorder="1" applyAlignment="1">
      <alignment horizontal="left" vertical="center" wrapText="1"/>
    </xf>
    <xf numFmtId="0" fontId="20" fillId="0" borderId="9" xfId="1" applyFont="1" applyFill="1" applyBorder="1" applyAlignment="1">
      <alignment horizontal="left" vertical="center" wrapText="1"/>
    </xf>
    <xf numFmtId="37" fontId="13" fillId="0" borderId="9" xfId="1" applyNumberFormat="1" applyFont="1" applyFill="1" applyBorder="1" applyAlignment="1">
      <alignment horizontal="right" vertical="center" wrapText="1"/>
    </xf>
    <xf numFmtId="0" fontId="20" fillId="0" borderId="26" xfId="1" applyFont="1" applyFill="1" applyBorder="1" applyAlignment="1">
      <alignment horizontal="left" vertical="center" wrapText="1"/>
    </xf>
    <xf numFmtId="164" fontId="13" fillId="0" borderId="26" xfId="1" applyNumberFormat="1" applyFont="1" applyFill="1" applyBorder="1" applyAlignment="1">
      <alignment horizontal="right" vertical="center" wrapText="1"/>
    </xf>
    <xf numFmtId="165" fontId="13" fillId="0" borderId="12" xfId="1" applyNumberFormat="1" applyFont="1" applyFill="1" applyBorder="1" applyAlignment="1">
      <alignment horizontal="right" vertical="center" wrapText="1"/>
    </xf>
    <xf numFmtId="0" fontId="13" fillId="0" borderId="50" xfId="1" applyFont="1" applyFill="1" applyBorder="1" applyAlignment="1">
      <alignment horizontal="center" vertical="center"/>
    </xf>
    <xf numFmtId="165" fontId="13" fillId="0" borderId="8" xfId="1" applyNumberFormat="1" applyFont="1" applyFill="1" applyBorder="1" applyAlignment="1">
      <alignment horizontal="right" vertical="center" wrapText="1"/>
    </xf>
    <xf numFmtId="165" fontId="13" fillId="0" borderId="15" xfId="1" applyNumberFormat="1" applyFont="1" applyFill="1" applyBorder="1" applyAlignment="1">
      <alignment horizontal="right" vertical="center" wrapText="1"/>
    </xf>
    <xf numFmtId="0" fontId="13" fillId="0" borderId="39" xfId="1" applyFont="1" applyFill="1" applyBorder="1" applyAlignment="1">
      <alignment horizontal="left" vertical="center"/>
    </xf>
    <xf numFmtId="3" fontId="13" fillId="0" borderId="3" xfId="1" applyNumberFormat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center" vertical="center" wrapText="1"/>
    </xf>
    <xf numFmtId="3" fontId="16" fillId="0" borderId="22" xfId="1" applyNumberFormat="1" applyFont="1" applyFill="1" applyBorder="1" applyAlignment="1">
      <alignment horizontal="right" vertical="center"/>
    </xf>
    <xf numFmtId="3" fontId="17" fillId="0" borderId="22" xfId="1" applyNumberFormat="1" applyFont="1" applyFill="1" applyBorder="1" applyAlignment="1">
      <alignment horizontal="center" vertical="center"/>
    </xf>
    <xf numFmtId="14" fontId="14" fillId="0" borderId="22" xfId="1" applyNumberFormat="1" applyFont="1" applyFill="1" applyBorder="1" applyAlignment="1">
      <alignment horizontal="center" vertical="center" wrapText="1"/>
    </xf>
    <xf numFmtId="14" fontId="14" fillId="0" borderId="43" xfId="1" applyNumberFormat="1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left" vertical="center" wrapText="1"/>
    </xf>
    <xf numFmtId="3" fontId="17" fillId="0" borderId="22" xfId="1" applyNumberFormat="1" applyFont="1" applyFill="1" applyBorder="1" applyAlignment="1">
      <alignment horizontal="right" vertical="center"/>
    </xf>
    <xf numFmtId="14" fontId="17" fillId="0" borderId="22" xfId="1" applyNumberFormat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3" fontId="13" fillId="0" borderId="22" xfId="1" applyNumberFormat="1" applyFont="1" applyFill="1" applyBorder="1" applyAlignment="1">
      <alignment horizontal="right" vertical="center"/>
    </xf>
    <xf numFmtId="0" fontId="17" fillId="0" borderId="11" xfId="1" applyFont="1" applyFill="1" applyBorder="1" applyAlignment="1">
      <alignment horizontal="center" vertical="center" wrapText="1"/>
    </xf>
    <xf numFmtId="0" fontId="14" fillId="0" borderId="41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7" xfId="1" applyFont="1" applyFill="1" applyBorder="1" applyAlignment="1">
      <alignment horizontal="center"/>
    </xf>
    <xf numFmtId="3" fontId="13" fillId="0" borderId="15" xfId="1" applyNumberFormat="1" applyFont="1" applyFill="1" applyBorder="1" applyAlignment="1">
      <alignment vertical="center"/>
    </xf>
    <xf numFmtId="3" fontId="13" fillId="0" borderId="18" xfId="1" applyNumberFormat="1" applyFont="1" applyFill="1" applyBorder="1" applyAlignment="1">
      <alignment vertical="center"/>
    </xf>
    <xf numFmtId="3" fontId="13" fillId="0" borderId="18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/>
    </xf>
    <xf numFmtId="0" fontId="15" fillId="0" borderId="3" xfId="1" applyFont="1" applyFill="1" applyBorder="1" applyAlignment="1">
      <alignment horizontal="center" vertical="center" wrapText="1"/>
    </xf>
    <xf numFmtId="3" fontId="15" fillId="0" borderId="3" xfId="1" applyNumberFormat="1" applyFont="1" applyFill="1" applyBorder="1"/>
    <xf numFmtId="0" fontId="14" fillId="0" borderId="47" xfId="1" applyFont="1" applyFill="1" applyBorder="1"/>
    <xf numFmtId="0" fontId="14" fillId="0" borderId="48" xfId="1" applyFont="1" applyFill="1" applyBorder="1"/>
    <xf numFmtId="3" fontId="15" fillId="0" borderId="22" xfId="1" applyNumberFormat="1" applyFont="1" applyFill="1" applyBorder="1" applyAlignment="1">
      <alignment horizontal="center"/>
    </xf>
    <xf numFmtId="0" fontId="14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4" fillId="0" borderId="0" xfId="1" applyFont="1" applyFill="1"/>
    <xf numFmtId="3" fontId="15" fillId="0" borderId="0" xfId="1" applyNumberFormat="1" applyFont="1" applyFill="1" applyAlignment="1">
      <alignment horizontal="right"/>
    </xf>
    <xf numFmtId="3" fontId="15" fillId="0" borderId="0" xfId="1" applyNumberFormat="1" applyFont="1" applyFill="1" applyAlignment="1">
      <alignment horizontal="center"/>
    </xf>
    <xf numFmtId="3" fontId="15" fillId="0" borderId="0" xfId="1" applyNumberFormat="1" applyFont="1" applyFill="1"/>
    <xf numFmtId="0" fontId="16" fillId="0" borderId="0" xfId="1" applyFont="1" applyFill="1" applyAlignment="1">
      <alignment horizontal="center"/>
    </xf>
    <xf numFmtId="0" fontId="13" fillId="2" borderId="14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4" fontId="13" fillId="0" borderId="3" xfId="1" applyNumberFormat="1" applyFont="1" applyFill="1" applyBorder="1" applyAlignment="1">
      <alignment horizontal="right" vertical="center"/>
    </xf>
    <xf numFmtId="4" fontId="15" fillId="0" borderId="22" xfId="1" applyNumberFormat="1" applyFont="1" applyFill="1" applyBorder="1" applyAlignment="1">
      <alignment horizontal="right"/>
    </xf>
    <xf numFmtId="3" fontId="13" fillId="0" borderId="1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9" fillId="0" borderId="0" xfId="1" applyFont="1" applyFill="1" applyAlignment="1">
      <alignment horizontal="left"/>
    </xf>
    <xf numFmtId="0" fontId="13" fillId="4" borderId="17" xfId="1" applyFont="1" applyFill="1" applyBorder="1" applyAlignment="1">
      <alignment horizontal="center" vertical="center" wrapText="1"/>
    </xf>
    <xf numFmtId="0" fontId="13" fillId="4" borderId="36" xfId="1" applyFont="1" applyFill="1" applyBorder="1" applyAlignment="1">
      <alignment horizontal="center" vertical="center" wrapText="1"/>
    </xf>
    <xf numFmtId="3" fontId="13" fillId="2" borderId="12" xfId="1" applyNumberFormat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/>
    </xf>
    <xf numFmtId="0" fontId="13" fillId="5" borderId="17" xfId="1" applyFont="1" applyFill="1" applyBorder="1" applyAlignment="1">
      <alignment horizontal="center" vertical="center"/>
    </xf>
    <xf numFmtId="0" fontId="13" fillId="2" borderId="39" xfId="1" applyFont="1" applyFill="1" applyBorder="1" applyAlignment="1">
      <alignment horizontal="center" vertical="center"/>
    </xf>
    <xf numFmtId="3" fontId="24" fillId="0" borderId="26" xfId="1" applyNumberFormat="1" applyFont="1" applyFill="1" applyBorder="1" applyAlignment="1">
      <alignment horizontal="right" vertical="center"/>
    </xf>
    <xf numFmtId="0" fontId="13" fillId="2" borderId="34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5" fillId="0" borderId="52" xfId="1" applyFont="1" applyFill="1" applyBorder="1" applyAlignment="1">
      <alignment horizontal="center" vertical="center" wrapText="1"/>
    </xf>
    <xf numFmtId="3" fontId="16" fillId="0" borderId="3" xfId="1" applyNumberFormat="1" applyFont="1" applyFill="1" applyBorder="1" applyAlignment="1">
      <alignment horizontal="right" vertical="center"/>
    </xf>
    <xf numFmtId="0" fontId="13" fillId="5" borderId="25" xfId="1" applyFont="1" applyFill="1" applyBorder="1" applyAlignment="1">
      <alignment horizontal="center" vertical="center" wrapText="1"/>
    </xf>
    <xf numFmtId="0" fontId="13" fillId="5" borderId="34" xfId="1" applyFont="1" applyFill="1" applyBorder="1" applyAlignment="1">
      <alignment horizontal="center" vertical="center" wrapText="1"/>
    </xf>
    <xf numFmtId="0" fontId="13" fillId="5" borderId="17" xfId="1" applyFont="1" applyFill="1" applyBorder="1" applyAlignment="1">
      <alignment horizontal="center" vertical="center" wrapText="1"/>
    </xf>
    <xf numFmtId="0" fontId="3" fillId="4" borderId="0" xfId="1" applyFont="1" applyFill="1"/>
    <xf numFmtId="0" fontId="24" fillId="0" borderId="26" xfId="1" applyFont="1" applyFill="1" applyBorder="1" applyAlignment="1">
      <alignment horizontal="left" vertical="center" wrapText="1"/>
    </xf>
    <xf numFmtId="0" fontId="24" fillId="0" borderId="26" xfId="1" applyFont="1" applyFill="1" applyBorder="1" applyAlignment="1">
      <alignment horizontal="center" vertical="center" wrapText="1"/>
    </xf>
    <xf numFmtId="3" fontId="24" fillId="0" borderId="3" xfId="1" applyNumberFormat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 wrapText="1"/>
    </xf>
    <xf numFmtId="14" fontId="24" fillId="0" borderId="26" xfId="1" applyNumberFormat="1" applyFont="1" applyFill="1" applyBorder="1" applyAlignment="1">
      <alignment horizontal="center" vertical="center" wrapText="1"/>
    </xf>
    <xf numFmtId="14" fontId="24" fillId="0" borderId="27" xfId="1" applyNumberFormat="1" applyFont="1" applyFill="1" applyBorder="1" applyAlignment="1">
      <alignment horizontal="center" vertical="center" wrapText="1"/>
    </xf>
    <xf numFmtId="0" fontId="24" fillId="0" borderId="8" xfId="1" applyFont="1" applyFill="1" applyBorder="1" applyAlignment="1">
      <alignment horizontal="left" vertical="center" wrapText="1"/>
    </xf>
    <xf numFmtId="0" fontId="24" fillId="0" borderId="8" xfId="1" applyFont="1" applyFill="1" applyBorder="1" applyAlignment="1">
      <alignment horizontal="center" vertical="center" wrapText="1"/>
    </xf>
    <xf numFmtId="3" fontId="24" fillId="0" borderId="8" xfId="1" applyNumberFormat="1" applyFont="1" applyFill="1" applyBorder="1" applyAlignment="1">
      <alignment horizontal="right" vertical="center"/>
    </xf>
    <xf numFmtId="3" fontId="24" fillId="0" borderId="8" xfId="1" applyNumberFormat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right" vertical="center" wrapText="1"/>
    </xf>
    <xf numFmtId="14" fontId="17" fillId="0" borderId="0" xfId="1" applyNumberFormat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1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17" fillId="0" borderId="5" xfId="1" applyFont="1" applyFill="1" applyBorder="1" applyAlignment="1">
      <alignment horizontal="center" vertical="center" wrapText="1"/>
    </xf>
    <xf numFmtId="0" fontId="13" fillId="0" borderId="30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left" vertical="center" wrapText="1"/>
    </xf>
    <xf numFmtId="0" fontId="13" fillId="0" borderId="31" xfId="1" applyFont="1" applyFill="1" applyBorder="1" applyAlignment="1">
      <alignment horizontal="center" vertical="center" wrapText="1"/>
    </xf>
    <xf numFmtId="3" fontId="13" fillId="0" borderId="31" xfId="1" applyNumberFormat="1" applyFont="1" applyFill="1" applyBorder="1" applyAlignment="1">
      <alignment horizontal="right" vertical="center"/>
    </xf>
    <xf numFmtId="3" fontId="13" fillId="0" borderId="31" xfId="1" applyNumberFormat="1" applyFont="1" applyFill="1" applyBorder="1" applyAlignment="1">
      <alignment horizontal="center" vertical="center"/>
    </xf>
    <xf numFmtId="14" fontId="13" fillId="0" borderId="31" xfId="1" applyNumberFormat="1" applyFont="1" applyFill="1" applyBorder="1" applyAlignment="1">
      <alignment horizontal="center" vertical="center" wrapText="1"/>
    </xf>
    <xf numFmtId="14" fontId="13" fillId="0" borderId="32" xfId="1" applyNumberFormat="1" applyFont="1" applyFill="1" applyBorder="1" applyAlignment="1">
      <alignment horizontal="center" vertical="center" wrapText="1"/>
    </xf>
    <xf numFmtId="37" fontId="13" fillId="0" borderId="12" xfId="1" applyNumberFormat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horizontal="center" vertical="center"/>
    </xf>
    <xf numFmtId="164" fontId="13" fillId="0" borderId="31" xfId="1" applyNumberFormat="1" applyFont="1" applyFill="1" applyBorder="1" applyAlignment="1">
      <alignment horizontal="right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13" fillId="4" borderId="17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13" fillId="4" borderId="11" xfId="1" applyFont="1" applyFill="1" applyBorder="1" applyAlignment="1">
      <alignment horizontal="center" vertical="center"/>
    </xf>
    <xf numFmtId="3" fontId="13" fillId="4" borderId="12" xfId="1" applyNumberFormat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/>
    </xf>
    <xf numFmtId="0" fontId="13" fillId="4" borderId="39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34" xfId="1" applyFont="1" applyFill="1" applyBorder="1" applyAlignment="1">
      <alignment horizontal="center" vertical="center"/>
    </xf>
    <xf numFmtId="0" fontId="13" fillId="4" borderId="34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vertical="center" wrapText="1"/>
    </xf>
    <xf numFmtId="3" fontId="13" fillId="0" borderId="9" xfId="1" applyNumberFormat="1" applyFont="1" applyFill="1" applyBorder="1" applyAlignment="1">
      <alignment horizontal="right" vertical="center" wrapText="1"/>
    </xf>
    <xf numFmtId="0" fontId="13" fillId="0" borderId="53" xfId="1" applyFont="1" applyFill="1" applyBorder="1" applyAlignment="1">
      <alignment horizontal="left" vertical="center" wrapText="1"/>
    </xf>
    <xf numFmtId="3" fontId="13" fillId="0" borderId="3" xfId="1" applyNumberFormat="1" applyFont="1" applyFill="1" applyBorder="1" applyAlignment="1">
      <alignment horizontal="right" vertical="center" wrapText="1"/>
    </xf>
    <xf numFmtId="14" fontId="13" fillId="0" borderId="54" xfId="1" applyNumberFormat="1" applyFont="1" applyFill="1" applyBorder="1" applyAlignment="1">
      <alignment horizontal="center" vertical="center"/>
    </xf>
    <xf numFmtId="165" fontId="13" fillId="0" borderId="22" xfId="1" applyNumberFormat="1" applyFont="1" applyFill="1" applyBorder="1" applyAlignment="1">
      <alignment horizontal="right" vertical="center" wrapText="1"/>
    </xf>
    <xf numFmtId="0" fontId="20" fillId="0" borderId="15" xfId="1" applyFont="1" applyFill="1" applyBorder="1" applyAlignment="1">
      <alignment horizontal="left" vertical="center" wrapText="1"/>
    </xf>
    <xf numFmtId="37" fontId="13" fillId="0" borderId="15" xfId="1" applyNumberFormat="1" applyFont="1" applyFill="1" applyBorder="1" applyAlignment="1">
      <alignment horizontal="right" vertical="center" wrapText="1"/>
    </xf>
    <xf numFmtId="0" fontId="11" fillId="0" borderId="6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7" fillId="0" borderId="6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right" vertical="center" wrapText="1"/>
    </xf>
    <xf numFmtId="3" fontId="13" fillId="0" borderId="12" xfId="0" applyNumberFormat="1" applyFont="1" applyBorder="1" applyAlignment="1">
      <alignment horizontal="center" vertical="center"/>
    </xf>
    <xf numFmtId="14" fontId="13" fillId="0" borderId="12" xfId="0" applyNumberFormat="1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165" fontId="13" fillId="0" borderId="31" xfId="1" applyNumberFormat="1" applyFont="1" applyFill="1" applyBorder="1" applyAlignment="1">
      <alignment horizontal="right" vertical="center" wrapText="1"/>
    </xf>
    <xf numFmtId="3" fontId="13" fillId="0" borderId="12" xfId="0" applyNumberFormat="1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 wrapText="1"/>
    </xf>
    <xf numFmtId="14" fontId="13" fillId="0" borderId="13" xfId="0" applyNumberFormat="1" applyFont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165" fontId="13" fillId="0" borderId="26" xfId="1" applyNumberFormat="1" applyFont="1" applyFill="1" applyBorder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3" fontId="13" fillId="0" borderId="18" xfId="0" applyNumberFormat="1" applyFont="1" applyBorder="1" applyAlignment="1">
      <alignment horizontal="right" vertical="center"/>
    </xf>
    <xf numFmtId="3" fontId="13" fillId="0" borderId="1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14" fontId="13" fillId="0" borderId="18" xfId="0" applyNumberFormat="1" applyFont="1" applyBorder="1" applyAlignment="1">
      <alignment horizontal="center" vertical="center" wrapText="1"/>
    </xf>
    <xf numFmtId="14" fontId="13" fillId="0" borderId="19" xfId="0" applyNumberFormat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3" fontId="16" fillId="0" borderId="22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14" fontId="14" fillId="0" borderId="22" xfId="0" applyNumberFormat="1" applyFont="1" applyBorder="1" applyAlignment="1">
      <alignment horizontal="center" vertical="center" wrapText="1"/>
    </xf>
    <xf numFmtId="14" fontId="14" fillId="0" borderId="43" xfId="0" applyNumberFormat="1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0" borderId="35" xfId="1" applyFont="1" applyFill="1" applyBorder="1" applyAlignment="1">
      <alignment horizontal="left" vertical="center" wrapText="1"/>
    </xf>
    <xf numFmtId="0" fontId="13" fillId="0" borderId="31" xfId="1" applyFont="1" applyFill="1" applyBorder="1" applyAlignment="1">
      <alignment wrapText="1"/>
    </xf>
    <xf numFmtId="0" fontId="13" fillId="0" borderId="31" xfId="1" applyFont="1" applyFill="1" applyBorder="1" applyAlignment="1">
      <alignment horizontal="center" vertical="center"/>
    </xf>
    <xf numFmtId="14" fontId="13" fillId="0" borderId="24" xfId="1" applyNumberFormat="1" applyFont="1" applyFill="1" applyBorder="1" applyAlignment="1">
      <alignment horizontal="center" vertical="center"/>
    </xf>
    <xf numFmtId="0" fontId="13" fillId="0" borderId="54" xfId="1" applyFont="1" applyFill="1" applyBorder="1" applyAlignment="1">
      <alignment horizontal="center" vertical="center"/>
    </xf>
    <xf numFmtId="164" fontId="13" fillId="0" borderId="15" xfId="1" applyNumberFormat="1" applyFont="1" applyFill="1" applyBorder="1" applyAlignment="1">
      <alignment horizontal="right" vertical="center" wrapText="1"/>
    </xf>
    <xf numFmtId="0" fontId="11" fillId="0" borderId="6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7" fillId="0" borderId="6" xfId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165" fontId="13" fillId="0" borderId="12" xfId="0" applyNumberFormat="1" applyFont="1" applyFill="1" applyBorder="1" applyAlignment="1">
      <alignment horizontal="right" vertical="center" wrapText="1"/>
    </xf>
    <xf numFmtId="3" fontId="13" fillId="0" borderId="12" xfId="0" applyNumberFormat="1" applyFont="1" applyFill="1" applyBorder="1" applyAlignment="1">
      <alignment horizontal="center" vertical="center"/>
    </xf>
    <xf numFmtId="14" fontId="13" fillId="0" borderId="12" xfId="0" applyNumberFormat="1" applyFont="1" applyFill="1" applyBorder="1" applyAlignment="1">
      <alignment horizontal="center" vertical="center"/>
    </xf>
    <xf numFmtId="14" fontId="13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3" fillId="0" borderId="0" xfId="0" applyFont="1" applyFill="1"/>
    <xf numFmtId="3" fontId="13" fillId="0" borderId="12" xfId="0" applyNumberFormat="1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horizontal="center" vertical="center" wrapText="1"/>
    </xf>
    <xf numFmtId="14" fontId="13" fillId="0" borderId="12" xfId="0" applyNumberFormat="1" applyFont="1" applyFill="1" applyBorder="1" applyAlignment="1">
      <alignment horizontal="center" vertical="center" wrapText="1"/>
    </xf>
    <xf numFmtId="14" fontId="13" fillId="0" borderId="13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7" fillId="0" borderId="2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left" vertical="center" wrapText="1"/>
    </xf>
    <xf numFmtId="3" fontId="13" fillId="0" borderId="18" xfId="0" applyNumberFormat="1" applyFont="1" applyFill="1" applyBorder="1" applyAlignment="1">
      <alignment horizontal="right" vertical="center"/>
    </xf>
    <xf numFmtId="3" fontId="13" fillId="0" borderId="18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14" fontId="13" fillId="0" borderId="18" xfId="0" applyNumberFormat="1" applyFont="1" applyFill="1" applyBorder="1" applyAlignment="1">
      <alignment horizontal="center" vertical="center" wrapText="1"/>
    </xf>
    <xf numFmtId="14" fontId="13" fillId="0" borderId="19" xfId="0" applyNumberFormat="1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right" vertical="center"/>
    </xf>
    <xf numFmtId="3" fontId="17" fillId="0" borderId="22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14" fontId="14" fillId="0" borderId="22" xfId="0" applyNumberFormat="1" applyFont="1" applyFill="1" applyBorder="1" applyAlignment="1">
      <alignment horizontal="center" vertical="center" wrapText="1"/>
    </xf>
    <xf numFmtId="14" fontId="14" fillId="0" borderId="43" xfId="0" applyNumberFormat="1" applyFont="1" applyFill="1" applyBorder="1" applyAlignment="1">
      <alignment horizontal="center" vertical="center" wrapText="1"/>
    </xf>
    <xf numFmtId="0" fontId="13" fillId="2" borderId="39" xfId="1" applyFont="1" applyFill="1" applyBorder="1" applyAlignment="1">
      <alignment horizontal="left" vertical="center"/>
    </xf>
    <xf numFmtId="0" fontId="13" fillId="2" borderId="11" xfId="1" applyFont="1" applyFill="1" applyBorder="1" applyAlignment="1">
      <alignment horizontal="left" vertical="center"/>
    </xf>
    <xf numFmtId="0" fontId="13" fillId="2" borderId="30" xfId="1" applyFont="1" applyFill="1" applyBorder="1" applyAlignment="1">
      <alignment horizontal="center" vertical="center"/>
    </xf>
    <xf numFmtId="0" fontId="13" fillId="2" borderId="5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7" fillId="0" borderId="6" xfId="1" applyFont="1" applyFill="1" applyBorder="1" applyAlignment="1">
      <alignment horizontal="center"/>
    </xf>
    <xf numFmtId="0" fontId="13" fillId="0" borderId="55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left" vertical="center"/>
    </xf>
    <xf numFmtId="0" fontId="18" fillId="0" borderId="8" xfId="1" applyFont="1" applyFill="1" applyBorder="1" applyAlignment="1">
      <alignment horizontal="left" vertical="center" wrapText="1"/>
    </xf>
    <xf numFmtId="3" fontId="19" fillId="0" borderId="8" xfId="1" applyNumberFormat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 wrapText="1"/>
    </xf>
    <xf numFmtId="14" fontId="13" fillId="0" borderId="56" xfId="1" applyNumberFormat="1" applyFont="1" applyFill="1" applyBorder="1" applyAlignment="1">
      <alignment horizontal="center" vertical="center"/>
    </xf>
    <xf numFmtId="14" fontId="13" fillId="0" borderId="22" xfId="1" applyNumberFormat="1" applyFont="1" applyFill="1" applyBorder="1" applyAlignment="1">
      <alignment horizontal="center" vertical="center"/>
    </xf>
    <xf numFmtId="14" fontId="13" fillId="0" borderId="43" xfId="1" applyNumberFormat="1" applyFont="1" applyFill="1" applyBorder="1" applyAlignment="1">
      <alignment horizontal="center" vertical="center"/>
    </xf>
    <xf numFmtId="0" fontId="24" fillId="6" borderId="11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13" fillId="2" borderId="25" xfId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7" fillId="0" borderId="0" xfId="0" applyFont="1"/>
    <xf numFmtId="0" fontId="13" fillId="2" borderId="36" xfId="0" applyFont="1" applyFill="1" applyBorder="1" applyAlignment="1">
      <alignment horizontal="center" vertical="center"/>
    </xf>
    <xf numFmtId="164" fontId="13" fillId="0" borderId="8" xfId="1" applyNumberFormat="1" applyFont="1" applyFill="1" applyBorder="1" applyAlignment="1">
      <alignment horizontal="right" vertical="center" wrapText="1"/>
    </xf>
    <xf numFmtId="3" fontId="13" fillId="0" borderId="26" xfId="1" applyNumberFormat="1" applyFont="1" applyFill="1" applyBorder="1" applyAlignment="1">
      <alignment horizontal="right" vertical="center" wrapText="1"/>
    </xf>
    <xf numFmtId="0" fontId="13" fillId="0" borderId="12" xfId="1" applyFont="1" applyFill="1" applyBorder="1" applyAlignment="1">
      <alignment wrapText="1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right" vertical="center"/>
    </xf>
    <xf numFmtId="3" fontId="13" fillId="0" borderId="15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14" fontId="13" fillId="0" borderId="15" xfId="0" applyNumberFormat="1" applyFont="1" applyFill="1" applyBorder="1" applyAlignment="1">
      <alignment horizontal="center" vertical="center" wrapText="1"/>
    </xf>
    <xf numFmtId="14" fontId="13" fillId="0" borderId="16" xfId="0" applyNumberFormat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7" fillId="0" borderId="6" xfId="1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center" vertical="center"/>
    </xf>
    <xf numFmtId="0" fontId="17" fillId="0" borderId="0" xfId="0" applyFont="1" applyFill="1"/>
    <xf numFmtId="3" fontId="19" fillId="0" borderId="9" xfId="1" applyNumberFormat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 wrapText="1"/>
    </xf>
    <xf numFmtId="0" fontId="18" fillId="0" borderId="18" xfId="1" applyFont="1" applyFill="1" applyBorder="1" applyAlignment="1">
      <alignment horizontal="left" vertical="center" wrapText="1"/>
    </xf>
    <xf numFmtId="3" fontId="19" fillId="0" borderId="18" xfId="1" applyNumberFormat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left" vertical="center" wrapText="1"/>
    </xf>
    <xf numFmtId="164" fontId="13" fillId="0" borderId="3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6" fillId="0" borderId="41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16" fillId="0" borderId="44" xfId="1" applyFont="1" applyBorder="1" applyAlignment="1">
      <alignment horizontal="left" vertical="center" wrapText="1"/>
    </xf>
    <xf numFmtId="0" fontId="16" fillId="0" borderId="45" xfId="1" applyFont="1" applyBorder="1" applyAlignment="1">
      <alignment horizontal="left" vertical="center" wrapText="1"/>
    </xf>
    <xf numFmtId="0" fontId="16" fillId="0" borderId="46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16" fillId="0" borderId="41" xfId="1" applyFont="1" applyFill="1" applyBorder="1" applyAlignment="1">
      <alignment horizontal="left" vertical="center" wrapText="1"/>
    </xf>
    <xf numFmtId="0" fontId="16" fillId="0" borderId="6" xfId="1" applyFont="1" applyFill="1" applyBorder="1" applyAlignment="1">
      <alignment horizontal="left" vertical="center" wrapText="1"/>
    </xf>
    <xf numFmtId="0" fontId="16" fillId="0" borderId="7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16" fillId="0" borderId="44" xfId="1" applyFont="1" applyFill="1" applyBorder="1" applyAlignment="1">
      <alignment horizontal="left" vertical="center" wrapText="1"/>
    </xf>
    <xf numFmtId="0" fontId="16" fillId="0" borderId="45" xfId="1" applyFont="1" applyFill="1" applyBorder="1" applyAlignment="1">
      <alignment horizontal="left" vertical="center" wrapText="1"/>
    </xf>
    <xf numFmtId="0" fontId="16" fillId="0" borderId="46" xfId="1" applyFont="1" applyFill="1" applyBorder="1" applyAlignment="1">
      <alignment horizontal="left" vertical="center" wrapText="1"/>
    </xf>
    <xf numFmtId="0" fontId="11" fillId="0" borderId="23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1" fillId="0" borderId="24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15" fillId="0" borderId="6" xfId="1" applyFont="1" applyFill="1" applyBorder="1" applyAlignment="1">
      <alignment horizontal="left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5" fillId="0" borderId="41" xfId="1" applyFont="1" applyFill="1" applyBorder="1" applyAlignment="1">
      <alignment horizontal="left" vertical="center" wrapText="1"/>
    </xf>
    <xf numFmtId="0" fontId="16" fillId="0" borderId="5" xfId="1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41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89F90C80-CFFE-4E5A-BD95-0B20B438DD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26606-B02C-4BE3-BA6D-AC013E0232B2}">
  <dimension ref="A1:K382"/>
  <sheetViews>
    <sheetView zoomScaleNormal="100" workbookViewId="0">
      <selection activeCell="B15" sqref="B15"/>
    </sheetView>
  </sheetViews>
  <sheetFormatPr defaultRowHeight="15" x14ac:dyDescent="0.2"/>
  <cols>
    <col min="1" max="1" width="4.140625" style="2" customWidth="1"/>
    <col min="2" max="2" width="70.28515625" style="2" customWidth="1"/>
    <col min="3" max="3" width="14.42578125" style="2" customWidth="1"/>
    <col min="4" max="4" width="12.140625" style="2" customWidth="1"/>
    <col min="5" max="5" width="11.85546875" style="2" customWidth="1"/>
    <col min="6" max="6" width="12.5703125" style="2" customWidth="1"/>
    <col min="7" max="7" width="13.28515625" style="2" customWidth="1"/>
    <col min="8" max="8" width="15.7109375" style="2" customWidth="1"/>
    <col min="9" max="165" width="9.140625" style="2"/>
    <col min="166" max="166" width="4.140625" style="2" customWidth="1"/>
    <col min="167" max="167" width="40.28515625" style="2" customWidth="1"/>
    <col min="168" max="169" width="12.140625" style="2" customWidth="1"/>
    <col min="170" max="170" width="14.28515625" style="2" customWidth="1"/>
    <col min="171" max="171" width="11.85546875" style="2" customWidth="1"/>
    <col min="172" max="172" width="11.28515625" style="2" customWidth="1"/>
    <col min="173" max="173" width="8.7109375" style="2" customWidth="1"/>
    <col min="174" max="174" width="11.42578125" style="2" customWidth="1"/>
    <col min="175" max="175" width="12.140625" style="2" customWidth="1"/>
    <col min="176" max="176" width="13.85546875" style="2" customWidth="1"/>
    <col min="177" max="421" width="9.140625" style="2"/>
    <col min="422" max="422" width="4.140625" style="2" customWidth="1"/>
    <col min="423" max="423" width="40.28515625" style="2" customWidth="1"/>
    <col min="424" max="425" width="12.140625" style="2" customWidth="1"/>
    <col min="426" max="426" width="14.28515625" style="2" customWidth="1"/>
    <col min="427" max="427" width="11.85546875" style="2" customWidth="1"/>
    <col min="428" max="428" width="11.28515625" style="2" customWidth="1"/>
    <col min="429" max="429" width="8.7109375" style="2" customWidth="1"/>
    <col min="430" max="430" width="11.42578125" style="2" customWidth="1"/>
    <col min="431" max="431" width="12.140625" style="2" customWidth="1"/>
    <col min="432" max="432" width="13.85546875" style="2" customWidth="1"/>
    <col min="433" max="677" width="9.140625" style="2"/>
    <col min="678" max="678" width="4.140625" style="2" customWidth="1"/>
    <col min="679" max="679" width="40.28515625" style="2" customWidth="1"/>
    <col min="680" max="681" width="12.140625" style="2" customWidth="1"/>
    <col min="682" max="682" width="14.28515625" style="2" customWidth="1"/>
    <col min="683" max="683" width="11.85546875" style="2" customWidth="1"/>
    <col min="684" max="684" width="11.28515625" style="2" customWidth="1"/>
    <col min="685" max="685" width="8.7109375" style="2" customWidth="1"/>
    <col min="686" max="686" width="11.42578125" style="2" customWidth="1"/>
    <col min="687" max="687" width="12.140625" style="2" customWidth="1"/>
    <col min="688" max="688" width="13.85546875" style="2" customWidth="1"/>
    <col min="689" max="933" width="9.140625" style="2"/>
    <col min="934" max="934" width="4.140625" style="2" customWidth="1"/>
    <col min="935" max="935" width="40.28515625" style="2" customWidth="1"/>
    <col min="936" max="937" width="12.140625" style="2" customWidth="1"/>
    <col min="938" max="938" width="14.28515625" style="2" customWidth="1"/>
    <col min="939" max="939" width="11.85546875" style="2" customWidth="1"/>
    <col min="940" max="940" width="11.28515625" style="2" customWidth="1"/>
    <col min="941" max="941" width="8.7109375" style="2" customWidth="1"/>
    <col min="942" max="942" width="11.42578125" style="2" customWidth="1"/>
    <col min="943" max="943" width="12.140625" style="2" customWidth="1"/>
    <col min="944" max="944" width="13.85546875" style="2" customWidth="1"/>
    <col min="945" max="1189" width="9.140625" style="2"/>
    <col min="1190" max="1190" width="4.140625" style="2" customWidth="1"/>
    <col min="1191" max="1191" width="40.28515625" style="2" customWidth="1"/>
    <col min="1192" max="1193" width="12.140625" style="2" customWidth="1"/>
    <col min="1194" max="1194" width="14.28515625" style="2" customWidth="1"/>
    <col min="1195" max="1195" width="11.85546875" style="2" customWidth="1"/>
    <col min="1196" max="1196" width="11.28515625" style="2" customWidth="1"/>
    <col min="1197" max="1197" width="8.7109375" style="2" customWidth="1"/>
    <col min="1198" max="1198" width="11.42578125" style="2" customWidth="1"/>
    <col min="1199" max="1199" width="12.140625" style="2" customWidth="1"/>
    <col min="1200" max="1200" width="13.85546875" style="2" customWidth="1"/>
    <col min="1201" max="1445" width="9.140625" style="2"/>
    <col min="1446" max="1446" width="4.140625" style="2" customWidth="1"/>
    <col min="1447" max="1447" width="40.28515625" style="2" customWidth="1"/>
    <col min="1448" max="1449" width="12.140625" style="2" customWidth="1"/>
    <col min="1450" max="1450" width="14.28515625" style="2" customWidth="1"/>
    <col min="1451" max="1451" width="11.85546875" style="2" customWidth="1"/>
    <col min="1452" max="1452" width="11.28515625" style="2" customWidth="1"/>
    <col min="1453" max="1453" width="8.7109375" style="2" customWidth="1"/>
    <col min="1454" max="1454" width="11.42578125" style="2" customWidth="1"/>
    <col min="1455" max="1455" width="12.140625" style="2" customWidth="1"/>
    <col min="1456" max="1456" width="13.85546875" style="2" customWidth="1"/>
    <col min="1457" max="1701" width="9.140625" style="2"/>
    <col min="1702" max="1702" width="4.140625" style="2" customWidth="1"/>
    <col min="1703" max="1703" width="40.28515625" style="2" customWidth="1"/>
    <col min="1704" max="1705" width="12.140625" style="2" customWidth="1"/>
    <col min="1706" max="1706" width="14.28515625" style="2" customWidth="1"/>
    <col min="1707" max="1707" width="11.85546875" style="2" customWidth="1"/>
    <col min="1708" max="1708" width="11.28515625" style="2" customWidth="1"/>
    <col min="1709" max="1709" width="8.7109375" style="2" customWidth="1"/>
    <col min="1710" max="1710" width="11.42578125" style="2" customWidth="1"/>
    <col min="1711" max="1711" width="12.140625" style="2" customWidth="1"/>
    <col min="1712" max="1712" width="13.85546875" style="2" customWidth="1"/>
    <col min="1713" max="1957" width="9.140625" style="2"/>
    <col min="1958" max="1958" width="4.140625" style="2" customWidth="1"/>
    <col min="1959" max="1959" width="40.28515625" style="2" customWidth="1"/>
    <col min="1960" max="1961" width="12.140625" style="2" customWidth="1"/>
    <col min="1962" max="1962" width="14.28515625" style="2" customWidth="1"/>
    <col min="1963" max="1963" width="11.85546875" style="2" customWidth="1"/>
    <col min="1964" max="1964" width="11.28515625" style="2" customWidth="1"/>
    <col min="1965" max="1965" width="8.7109375" style="2" customWidth="1"/>
    <col min="1966" max="1966" width="11.42578125" style="2" customWidth="1"/>
    <col min="1967" max="1967" width="12.140625" style="2" customWidth="1"/>
    <col min="1968" max="1968" width="13.85546875" style="2" customWidth="1"/>
    <col min="1969" max="2213" width="9.140625" style="2"/>
    <col min="2214" max="2214" width="4.140625" style="2" customWidth="1"/>
    <col min="2215" max="2215" width="40.28515625" style="2" customWidth="1"/>
    <col min="2216" max="2217" width="12.140625" style="2" customWidth="1"/>
    <col min="2218" max="2218" width="14.28515625" style="2" customWidth="1"/>
    <col min="2219" max="2219" width="11.85546875" style="2" customWidth="1"/>
    <col min="2220" max="2220" width="11.28515625" style="2" customWidth="1"/>
    <col min="2221" max="2221" width="8.7109375" style="2" customWidth="1"/>
    <col min="2222" max="2222" width="11.42578125" style="2" customWidth="1"/>
    <col min="2223" max="2223" width="12.140625" style="2" customWidth="1"/>
    <col min="2224" max="2224" width="13.85546875" style="2" customWidth="1"/>
    <col min="2225" max="2469" width="9.140625" style="2"/>
    <col min="2470" max="2470" width="4.140625" style="2" customWidth="1"/>
    <col min="2471" max="2471" width="40.28515625" style="2" customWidth="1"/>
    <col min="2472" max="2473" width="12.140625" style="2" customWidth="1"/>
    <col min="2474" max="2474" width="14.28515625" style="2" customWidth="1"/>
    <col min="2475" max="2475" width="11.85546875" style="2" customWidth="1"/>
    <col min="2476" max="2476" width="11.28515625" style="2" customWidth="1"/>
    <col min="2477" max="2477" width="8.7109375" style="2" customWidth="1"/>
    <col min="2478" max="2478" width="11.42578125" style="2" customWidth="1"/>
    <col min="2479" max="2479" width="12.140625" style="2" customWidth="1"/>
    <col min="2480" max="2480" width="13.85546875" style="2" customWidth="1"/>
    <col min="2481" max="2725" width="9.140625" style="2"/>
    <col min="2726" max="2726" width="4.140625" style="2" customWidth="1"/>
    <col min="2727" max="2727" width="40.28515625" style="2" customWidth="1"/>
    <col min="2728" max="2729" width="12.140625" style="2" customWidth="1"/>
    <col min="2730" max="2730" width="14.28515625" style="2" customWidth="1"/>
    <col min="2731" max="2731" width="11.85546875" style="2" customWidth="1"/>
    <col min="2732" max="2732" width="11.28515625" style="2" customWidth="1"/>
    <col min="2733" max="2733" width="8.7109375" style="2" customWidth="1"/>
    <col min="2734" max="2734" width="11.42578125" style="2" customWidth="1"/>
    <col min="2735" max="2735" width="12.140625" style="2" customWidth="1"/>
    <col min="2736" max="2736" width="13.85546875" style="2" customWidth="1"/>
    <col min="2737" max="2981" width="9.140625" style="2"/>
    <col min="2982" max="2982" width="4.140625" style="2" customWidth="1"/>
    <col min="2983" max="2983" width="40.28515625" style="2" customWidth="1"/>
    <col min="2984" max="2985" width="12.140625" style="2" customWidth="1"/>
    <col min="2986" max="2986" width="14.28515625" style="2" customWidth="1"/>
    <col min="2987" max="2987" width="11.85546875" style="2" customWidth="1"/>
    <col min="2988" max="2988" width="11.28515625" style="2" customWidth="1"/>
    <col min="2989" max="2989" width="8.7109375" style="2" customWidth="1"/>
    <col min="2990" max="2990" width="11.42578125" style="2" customWidth="1"/>
    <col min="2991" max="2991" width="12.140625" style="2" customWidth="1"/>
    <col min="2992" max="2992" width="13.85546875" style="2" customWidth="1"/>
    <col min="2993" max="3237" width="9.140625" style="2"/>
    <col min="3238" max="3238" width="4.140625" style="2" customWidth="1"/>
    <col min="3239" max="3239" width="40.28515625" style="2" customWidth="1"/>
    <col min="3240" max="3241" width="12.140625" style="2" customWidth="1"/>
    <col min="3242" max="3242" width="14.28515625" style="2" customWidth="1"/>
    <col min="3243" max="3243" width="11.85546875" style="2" customWidth="1"/>
    <col min="3244" max="3244" width="11.28515625" style="2" customWidth="1"/>
    <col min="3245" max="3245" width="8.7109375" style="2" customWidth="1"/>
    <col min="3246" max="3246" width="11.42578125" style="2" customWidth="1"/>
    <col min="3247" max="3247" width="12.140625" style="2" customWidth="1"/>
    <col min="3248" max="3248" width="13.85546875" style="2" customWidth="1"/>
    <col min="3249" max="3493" width="9.140625" style="2"/>
    <col min="3494" max="3494" width="4.140625" style="2" customWidth="1"/>
    <col min="3495" max="3495" width="40.28515625" style="2" customWidth="1"/>
    <col min="3496" max="3497" width="12.140625" style="2" customWidth="1"/>
    <col min="3498" max="3498" width="14.28515625" style="2" customWidth="1"/>
    <col min="3499" max="3499" width="11.85546875" style="2" customWidth="1"/>
    <col min="3500" max="3500" width="11.28515625" style="2" customWidth="1"/>
    <col min="3501" max="3501" width="8.7109375" style="2" customWidth="1"/>
    <col min="3502" max="3502" width="11.42578125" style="2" customWidth="1"/>
    <col min="3503" max="3503" width="12.140625" style="2" customWidth="1"/>
    <col min="3504" max="3504" width="13.85546875" style="2" customWidth="1"/>
    <col min="3505" max="3749" width="9.140625" style="2"/>
    <col min="3750" max="3750" width="4.140625" style="2" customWidth="1"/>
    <col min="3751" max="3751" width="40.28515625" style="2" customWidth="1"/>
    <col min="3752" max="3753" width="12.140625" style="2" customWidth="1"/>
    <col min="3754" max="3754" width="14.28515625" style="2" customWidth="1"/>
    <col min="3755" max="3755" width="11.85546875" style="2" customWidth="1"/>
    <col min="3756" max="3756" width="11.28515625" style="2" customWidth="1"/>
    <col min="3757" max="3757" width="8.7109375" style="2" customWidth="1"/>
    <col min="3758" max="3758" width="11.42578125" style="2" customWidth="1"/>
    <col min="3759" max="3759" width="12.140625" style="2" customWidth="1"/>
    <col min="3760" max="3760" width="13.85546875" style="2" customWidth="1"/>
    <col min="3761" max="4005" width="9.140625" style="2"/>
    <col min="4006" max="4006" width="4.140625" style="2" customWidth="1"/>
    <col min="4007" max="4007" width="40.28515625" style="2" customWidth="1"/>
    <col min="4008" max="4009" width="12.140625" style="2" customWidth="1"/>
    <col min="4010" max="4010" width="14.28515625" style="2" customWidth="1"/>
    <col min="4011" max="4011" width="11.85546875" style="2" customWidth="1"/>
    <col min="4012" max="4012" width="11.28515625" style="2" customWidth="1"/>
    <col min="4013" max="4013" width="8.7109375" style="2" customWidth="1"/>
    <col min="4014" max="4014" width="11.42578125" style="2" customWidth="1"/>
    <col min="4015" max="4015" width="12.140625" style="2" customWidth="1"/>
    <col min="4016" max="4016" width="13.85546875" style="2" customWidth="1"/>
    <col min="4017" max="4261" width="9.140625" style="2"/>
    <col min="4262" max="4262" width="4.140625" style="2" customWidth="1"/>
    <col min="4263" max="4263" width="40.28515625" style="2" customWidth="1"/>
    <col min="4264" max="4265" width="12.140625" style="2" customWidth="1"/>
    <col min="4266" max="4266" width="14.28515625" style="2" customWidth="1"/>
    <col min="4267" max="4267" width="11.85546875" style="2" customWidth="1"/>
    <col min="4268" max="4268" width="11.28515625" style="2" customWidth="1"/>
    <col min="4269" max="4269" width="8.7109375" style="2" customWidth="1"/>
    <col min="4270" max="4270" width="11.42578125" style="2" customWidth="1"/>
    <col min="4271" max="4271" width="12.140625" style="2" customWidth="1"/>
    <col min="4272" max="4272" width="13.85546875" style="2" customWidth="1"/>
    <col min="4273" max="4517" width="9.140625" style="2"/>
    <col min="4518" max="4518" width="4.140625" style="2" customWidth="1"/>
    <col min="4519" max="4519" width="40.28515625" style="2" customWidth="1"/>
    <col min="4520" max="4521" width="12.140625" style="2" customWidth="1"/>
    <col min="4522" max="4522" width="14.28515625" style="2" customWidth="1"/>
    <col min="4523" max="4523" width="11.85546875" style="2" customWidth="1"/>
    <col min="4524" max="4524" width="11.28515625" style="2" customWidth="1"/>
    <col min="4525" max="4525" width="8.7109375" style="2" customWidth="1"/>
    <col min="4526" max="4526" width="11.42578125" style="2" customWidth="1"/>
    <col min="4527" max="4527" width="12.140625" style="2" customWidth="1"/>
    <col min="4528" max="4528" width="13.85546875" style="2" customWidth="1"/>
    <col min="4529" max="4773" width="9.140625" style="2"/>
    <col min="4774" max="4774" width="4.140625" style="2" customWidth="1"/>
    <col min="4775" max="4775" width="40.28515625" style="2" customWidth="1"/>
    <col min="4776" max="4777" width="12.140625" style="2" customWidth="1"/>
    <col min="4778" max="4778" width="14.28515625" style="2" customWidth="1"/>
    <col min="4779" max="4779" width="11.85546875" style="2" customWidth="1"/>
    <col min="4780" max="4780" width="11.28515625" style="2" customWidth="1"/>
    <col min="4781" max="4781" width="8.7109375" style="2" customWidth="1"/>
    <col min="4782" max="4782" width="11.42578125" style="2" customWidth="1"/>
    <col min="4783" max="4783" width="12.140625" style="2" customWidth="1"/>
    <col min="4784" max="4784" width="13.85546875" style="2" customWidth="1"/>
    <col min="4785" max="5029" width="9.140625" style="2"/>
    <col min="5030" max="5030" width="4.140625" style="2" customWidth="1"/>
    <col min="5031" max="5031" width="40.28515625" style="2" customWidth="1"/>
    <col min="5032" max="5033" width="12.140625" style="2" customWidth="1"/>
    <col min="5034" max="5034" width="14.28515625" style="2" customWidth="1"/>
    <col min="5035" max="5035" width="11.85546875" style="2" customWidth="1"/>
    <col min="5036" max="5036" width="11.28515625" style="2" customWidth="1"/>
    <col min="5037" max="5037" width="8.7109375" style="2" customWidth="1"/>
    <col min="5038" max="5038" width="11.42578125" style="2" customWidth="1"/>
    <col min="5039" max="5039" width="12.140625" style="2" customWidth="1"/>
    <col min="5040" max="5040" width="13.85546875" style="2" customWidth="1"/>
    <col min="5041" max="5285" width="9.140625" style="2"/>
    <col min="5286" max="5286" width="4.140625" style="2" customWidth="1"/>
    <col min="5287" max="5287" width="40.28515625" style="2" customWidth="1"/>
    <col min="5288" max="5289" width="12.140625" style="2" customWidth="1"/>
    <col min="5290" max="5290" width="14.28515625" style="2" customWidth="1"/>
    <col min="5291" max="5291" width="11.85546875" style="2" customWidth="1"/>
    <col min="5292" max="5292" width="11.28515625" style="2" customWidth="1"/>
    <col min="5293" max="5293" width="8.7109375" style="2" customWidth="1"/>
    <col min="5294" max="5294" width="11.42578125" style="2" customWidth="1"/>
    <col min="5295" max="5295" width="12.140625" style="2" customWidth="1"/>
    <col min="5296" max="5296" width="13.85546875" style="2" customWidth="1"/>
    <col min="5297" max="5541" width="9.140625" style="2"/>
    <col min="5542" max="5542" width="4.140625" style="2" customWidth="1"/>
    <col min="5543" max="5543" width="40.28515625" style="2" customWidth="1"/>
    <col min="5544" max="5545" width="12.140625" style="2" customWidth="1"/>
    <col min="5546" max="5546" width="14.28515625" style="2" customWidth="1"/>
    <col min="5547" max="5547" width="11.85546875" style="2" customWidth="1"/>
    <col min="5548" max="5548" width="11.28515625" style="2" customWidth="1"/>
    <col min="5549" max="5549" width="8.7109375" style="2" customWidth="1"/>
    <col min="5550" max="5550" width="11.42578125" style="2" customWidth="1"/>
    <col min="5551" max="5551" width="12.140625" style="2" customWidth="1"/>
    <col min="5552" max="5552" width="13.85546875" style="2" customWidth="1"/>
    <col min="5553" max="5797" width="9.140625" style="2"/>
    <col min="5798" max="5798" width="4.140625" style="2" customWidth="1"/>
    <col min="5799" max="5799" width="40.28515625" style="2" customWidth="1"/>
    <col min="5800" max="5801" width="12.140625" style="2" customWidth="1"/>
    <col min="5802" max="5802" width="14.28515625" style="2" customWidth="1"/>
    <col min="5803" max="5803" width="11.85546875" style="2" customWidth="1"/>
    <col min="5804" max="5804" width="11.28515625" style="2" customWidth="1"/>
    <col min="5805" max="5805" width="8.7109375" style="2" customWidth="1"/>
    <col min="5806" max="5806" width="11.42578125" style="2" customWidth="1"/>
    <col min="5807" max="5807" width="12.140625" style="2" customWidth="1"/>
    <col min="5808" max="5808" width="13.85546875" style="2" customWidth="1"/>
    <col min="5809" max="6053" width="9.140625" style="2"/>
    <col min="6054" max="6054" width="4.140625" style="2" customWidth="1"/>
    <col min="6055" max="6055" width="40.28515625" style="2" customWidth="1"/>
    <col min="6056" max="6057" width="12.140625" style="2" customWidth="1"/>
    <col min="6058" max="6058" width="14.28515625" style="2" customWidth="1"/>
    <col min="6059" max="6059" width="11.85546875" style="2" customWidth="1"/>
    <col min="6060" max="6060" width="11.28515625" style="2" customWidth="1"/>
    <col min="6061" max="6061" width="8.7109375" style="2" customWidth="1"/>
    <col min="6062" max="6062" width="11.42578125" style="2" customWidth="1"/>
    <col min="6063" max="6063" width="12.140625" style="2" customWidth="1"/>
    <col min="6064" max="6064" width="13.85546875" style="2" customWidth="1"/>
    <col min="6065" max="6309" width="9.140625" style="2"/>
    <col min="6310" max="6310" width="4.140625" style="2" customWidth="1"/>
    <col min="6311" max="6311" width="40.28515625" style="2" customWidth="1"/>
    <col min="6312" max="6313" width="12.140625" style="2" customWidth="1"/>
    <col min="6314" max="6314" width="14.28515625" style="2" customWidth="1"/>
    <col min="6315" max="6315" width="11.85546875" style="2" customWidth="1"/>
    <col min="6316" max="6316" width="11.28515625" style="2" customWidth="1"/>
    <col min="6317" max="6317" width="8.7109375" style="2" customWidth="1"/>
    <col min="6318" max="6318" width="11.42578125" style="2" customWidth="1"/>
    <col min="6319" max="6319" width="12.140625" style="2" customWidth="1"/>
    <col min="6320" max="6320" width="13.85546875" style="2" customWidth="1"/>
    <col min="6321" max="6565" width="9.140625" style="2"/>
    <col min="6566" max="6566" width="4.140625" style="2" customWidth="1"/>
    <col min="6567" max="6567" width="40.28515625" style="2" customWidth="1"/>
    <col min="6568" max="6569" width="12.140625" style="2" customWidth="1"/>
    <col min="6570" max="6570" width="14.28515625" style="2" customWidth="1"/>
    <col min="6571" max="6571" width="11.85546875" style="2" customWidth="1"/>
    <col min="6572" max="6572" width="11.28515625" style="2" customWidth="1"/>
    <col min="6573" max="6573" width="8.7109375" style="2" customWidth="1"/>
    <col min="6574" max="6574" width="11.42578125" style="2" customWidth="1"/>
    <col min="6575" max="6575" width="12.140625" style="2" customWidth="1"/>
    <col min="6576" max="6576" width="13.85546875" style="2" customWidth="1"/>
    <col min="6577" max="6821" width="9.140625" style="2"/>
    <col min="6822" max="6822" width="4.140625" style="2" customWidth="1"/>
    <col min="6823" max="6823" width="40.28515625" style="2" customWidth="1"/>
    <col min="6824" max="6825" width="12.140625" style="2" customWidth="1"/>
    <col min="6826" max="6826" width="14.28515625" style="2" customWidth="1"/>
    <col min="6827" max="6827" width="11.85546875" style="2" customWidth="1"/>
    <col min="6828" max="6828" width="11.28515625" style="2" customWidth="1"/>
    <col min="6829" max="6829" width="8.7109375" style="2" customWidth="1"/>
    <col min="6830" max="6830" width="11.42578125" style="2" customWidth="1"/>
    <col min="6831" max="6831" width="12.140625" style="2" customWidth="1"/>
    <col min="6832" max="6832" width="13.85546875" style="2" customWidth="1"/>
    <col min="6833" max="7077" width="9.140625" style="2"/>
    <col min="7078" max="7078" width="4.140625" style="2" customWidth="1"/>
    <col min="7079" max="7079" width="40.28515625" style="2" customWidth="1"/>
    <col min="7080" max="7081" width="12.140625" style="2" customWidth="1"/>
    <col min="7082" max="7082" width="14.28515625" style="2" customWidth="1"/>
    <col min="7083" max="7083" width="11.85546875" style="2" customWidth="1"/>
    <col min="7084" max="7084" width="11.28515625" style="2" customWidth="1"/>
    <col min="7085" max="7085" width="8.7109375" style="2" customWidth="1"/>
    <col min="7086" max="7086" width="11.42578125" style="2" customWidth="1"/>
    <col min="7087" max="7087" width="12.140625" style="2" customWidth="1"/>
    <col min="7088" max="7088" width="13.85546875" style="2" customWidth="1"/>
    <col min="7089" max="7333" width="9.140625" style="2"/>
    <col min="7334" max="7334" width="4.140625" style="2" customWidth="1"/>
    <col min="7335" max="7335" width="40.28515625" style="2" customWidth="1"/>
    <col min="7336" max="7337" width="12.140625" style="2" customWidth="1"/>
    <col min="7338" max="7338" width="14.28515625" style="2" customWidth="1"/>
    <col min="7339" max="7339" width="11.85546875" style="2" customWidth="1"/>
    <col min="7340" max="7340" width="11.28515625" style="2" customWidth="1"/>
    <col min="7341" max="7341" width="8.7109375" style="2" customWidth="1"/>
    <col min="7342" max="7342" width="11.42578125" style="2" customWidth="1"/>
    <col min="7343" max="7343" width="12.140625" style="2" customWidth="1"/>
    <col min="7344" max="7344" width="13.85546875" style="2" customWidth="1"/>
    <col min="7345" max="7589" width="9.140625" style="2"/>
    <col min="7590" max="7590" width="4.140625" style="2" customWidth="1"/>
    <col min="7591" max="7591" width="40.28515625" style="2" customWidth="1"/>
    <col min="7592" max="7593" width="12.140625" style="2" customWidth="1"/>
    <col min="7594" max="7594" width="14.28515625" style="2" customWidth="1"/>
    <col min="7595" max="7595" width="11.85546875" style="2" customWidth="1"/>
    <col min="7596" max="7596" width="11.28515625" style="2" customWidth="1"/>
    <col min="7597" max="7597" width="8.7109375" style="2" customWidth="1"/>
    <col min="7598" max="7598" width="11.42578125" style="2" customWidth="1"/>
    <col min="7599" max="7599" width="12.140625" style="2" customWidth="1"/>
    <col min="7600" max="7600" width="13.85546875" style="2" customWidth="1"/>
    <col min="7601" max="7845" width="9.140625" style="2"/>
    <col min="7846" max="7846" width="4.140625" style="2" customWidth="1"/>
    <col min="7847" max="7847" width="40.28515625" style="2" customWidth="1"/>
    <col min="7848" max="7849" width="12.140625" style="2" customWidth="1"/>
    <col min="7850" max="7850" width="14.28515625" style="2" customWidth="1"/>
    <col min="7851" max="7851" width="11.85546875" style="2" customWidth="1"/>
    <col min="7852" max="7852" width="11.28515625" style="2" customWidth="1"/>
    <col min="7853" max="7853" width="8.7109375" style="2" customWidth="1"/>
    <col min="7854" max="7854" width="11.42578125" style="2" customWidth="1"/>
    <col min="7855" max="7855" width="12.140625" style="2" customWidth="1"/>
    <col min="7856" max="7856" width="13.85546875" style="2" customWidth="1"/>
    <col min="7857" max="8101" width="9.140625" style="2"/>
    <col min="8102" max="8102" width="4.140625" style="2" customWidth="1"/>
    <col min="8103" max="8103" width="40.28515625" style="2" customWidth="1"/>
    <col min="8104" max="8105" width="12.140625" style="2" customWidth="1"/>
    <col min="8106" max="8106" width="14.28515625" style="2" customWidth="1"/>
    <col min="8107" max="8107" width="11.85546875" style="2" customWidth="1"/>
    <col min="8108" max="8108" width="11.28515625" style="2" customWidth="1"/>
    <col min="8109" max="8109" width="8.7109375" style="2" customWidth="1"/>
    <col min="8110" max="8110" width="11.42578125" style="2" customWidth="1"/>
    <col min="8111" max="8111" width="12.140625" style="2" customWidth="1"/>
    <col min="8112" max="8112" width="13.85546875" style="2" customWidth="1"/>
    <col min="8113" max="8357" width="9.140625" style="2"/>
    <col min="8358" max="8358" width="4.140625" style="2" customWidth="1"/>
    <col min="8359" max="8359" width="40.28515625" style="2" customWidth="1"/>
    <col min="8360" max="8361" width="12.140625" style="2" customWidth="1"/>
    <col min="8362" max="8362" width="14.28515625" style="2" customWidth="1"/>
    <col min="8363" max="8363" width="11.85546875" style="2" customWidth="1"/>
    <col min="8364" max="8364" width="11.28515625" style="2" customWidth="1"/>
    <col min="8365" max="8365" width="8.7109375" style="2" customWidth="1"/>
    <col min="8366" max="8366" width="11.42578125" style="2" customWidth="1"/>
    <col min="8367" max="8367" width="12.140625" style="2" customWidth="1"/>
    <col min="8368" max="8368" width="13.85546875" style="2" customWidth="1"/>
    <col min="8369" max="8613" width="9.140625" style="2"/>
    <col min="8614" max="8614" width="4.140625" style="2" customWidth="1"/>
    <col min="8615" max="8615" width="40.28515625" style="2" customWidth="1"/>
    <col min="8616" max="8617" width="12.140625" style="2" customWidth="1"/>
    <col min="8618" max="8618" width="14.28515625" style="2" customWidth="1"/>
    <col min="8619" max="8619" width="11.85546875" style="2" customWidth="1"/>
    <col min="8620" max="8620" width="11.28515625" style="2" customWidth="1"/>
    <col min="8621" max="8621" width="8.7109375" style="2" customWidth="1"/>
    <col min="8622" max="8622" width="11.42578125" style="2" customWidth="1"/>
    <col min="8623" max="8623" width="12.140625" style="2" customWidth="1"/>
    <col min="8624" max="8624" width="13.85546875" style="2" customWidth="1"/>
    <col min="8625" max="8869" width="9.140625" style="2"/>
    <col min="8870" max="8870" width="4.140625" style="2" customWidth="1"/>
    <col min="8871" max="8871" width="40.28515625" style="2" customWidth="1"/>
    <col min="8872" max="8873" width="12.140625" style="2" customWidth="1"/>
    <col min="8874" max="8874" width="14.28515625" style="2" customWidth="1"/>
    <col min="8875" max="8875" width="11.85546875" style="2" customWidth="1"/>
    <col min="8876" max="8876" width="11.28515625" style="2" customWidth="1"/>
    <col min="8877" max="8877" width="8.7109375" style="2" customWidth="1"/>
    <col min="8878" max="8878" width="11.42578125" style="2" customWidth="1"/>
    <col min="8879" max="8879" width="12.140625" style="2" customWidth="1"/>
    <col min="8880" max="8880" width="13.85546875" style="2" customWidth="1"/>
    <col min="8881" max="9125" width="9.140625" style="2"/>
    <col min="9126" max="9126" width="4.140625" style="2" customWidth="1"/>
    <col min="9127" max="9127" width="40.28515625" style="2" customWidth="1"/>
    <col min="9128" max="9129" width="12.140625" style="2" customWidth="1"/>
    <col min="9130" max="9130" width="14.28515625" style="2" customWidth="1"/>
    <col min="9131" max="9131" width="11.85546875" style="2" customWidth="1"/>
    <col min="9132" max="9132" width="11.28515625" style="2" customWidth="1"/>
    <col min="9133" max="9133" width="8.7109375" style="2" customWidth="1"/>
    <col min="9134" max="9134" width="11.42578125" style="2" customWidth="1"/>
    <col min="9135" max="9135" width="12.140625" style="2" customWidth="1"/>
    <col min="9136" max="9136" width="13.85546875" style="2" customWidth="1"/>
    <col min="9137" max="9381" width="9.140625" style="2"/>
    <col min="9382" max="9382" width="4.140625" style="2" customWidth="1"/>
    <col min="9383" max="9383" width="40.28515625" style="2" customWidth="1"/>
    <col min="9384" max="9385" width="12.140625" style="2" customWidth="1"/>
    <col min="9386" max="9386" width="14.28515625" style="2" customWidth="1"/>
    <col min="9387" max="9387" width="11.85546875" style="2" customWidth="1"/>
    <col min="9388" max="9388" width="11.28515625" style="2" customWidth="1"/>
    <col min="9389" max="9389" width="8.7109375" style="2" customWidth="1"/>
    <col min="9390" max="9390" width="11.42578125" style="2" customWidth="1"/>
    <col min="9391" max="9391" width="12.140625" style="2" customWidth="1"/>
    <col min="9392" max="9392" width="13.85546875" style="2" customWidth="1"/>
    <col min="9393" max="9637" width="9.140625" style="2"/>
    <col min="9638" max="9638" width="4.140625" style="2" customWidth="1"/>
    <col min="9639" max="9639" width="40.28515625" style="2" customWidth="1"/>
    <col min="9640" max="9641" width="12.140625" style="2" customWidth="1"/>
    <col min="9642" max="9642" width="14.28515625" style="2" customWidth="1"/>
    <col min="9643" max="9643" width="11.85546875" style="2" customWidth="1"/>
    <col min="9644" max="9644" width="11.28515625" style="2" customWidth="1"/>
    <col min="9645" max="9645" width="8.7109375" style="2" customWidth="1"/>
    <col min="9646" max="9646" width="11.42578125" style="2" customWidth="1"/>
    <col min="9647" max="9647" width="12.140625" style="2" customWidth="1"/>
    <col min="9648" max="9648" width="13.85546875" style="2" customWidth="1"/>
    <col min="9649" max="9893" width="9.140625" style="2"/>
    <col min="9894" max="9894" width="4.140625" style="2" customWidth="1"/>
    <col min="9895" max="9895" width="40.28515625" style="2" customWidth="1"/>
    <col min="9896" max="9897" width="12.140625" style="2" customWidth="1"/>
    <col min="9898" max="9898" width="14.28515625" style="2" customWidth="1"/>
    <col min="9899" max="9899" width="11.85546875" style="2" customWidth="1"/>
    <col min="9900" max="9900" width="11.28515625" style="2" customWidth="1"/>
    <col min="9901" max="9901" width="8.7109375" style="2" customWidth="1"/>
    <col min="9902" max="9902" width="11.42578125" style="2" customWidth="1"/>
    <col min="9903" max="9903" width="12.140625" style="2" customWidth="1"/>
    <col min="9904" max="9904" width="13.85546875" style="2" customWidth="1"/>
    <col min="9905" max="10149" width="9.140625" style="2"/>
    <col min="10150" max="10150" width="4.140625" style="2" customWidth="1"/>
    <col min="10151" max="10151" width="40.28515625" style="2" customWidth="1"/>
    <col min="10152" max="10153" width="12.140625" style="2" customWidth="1"/>
    <col min="10154" max="10154" width="14.28515625" style="2" customWidth="1"/>
    <col min="10155" max="10155" width="11.85546875" style="2" customWidth="1"/>
    <col min="10156" max="10156" width="11.28515625" style="2" customWidth="1"/>
    <col min="10157" max="10157" width="8.7109375" style="2" customWidth="1"/>
    <col min="10158" max="10158" width="11.42578125" style="2" customWidth="1"/>
    <col min="10159" max="10159" width="12.140625" style="2" customWidth="1"/>
    <col min="10160" max="10160" width="13.85546875" style="2" customWidth="1"/>
    <col min="10161" max="10405" width="9.140625" style="2"/>
    <col min="10406" max="10406" width="4.140625" style="2" customWidth="1"/>
    <col min="10407" max="10407" width="40.28515625" style="2" customWidth="1"/>
    <col min="10408" max="10409" width="12.140625" style="2" customWidth="1"/>
    <col min="10410" max="10410" width="14.28515625" style="2" customWidth="1"/>
    <col min="10411" max="10411" width="11.85546875" style="2" customWidth="1"/>
    <col min="10412" max="10412" width="11.28515625" style="2" customWidth="1"/>
    <col min="10413" max="10413" width="8.7109375" style="2" customWidth="1"/>
    <col min="10414" max="10414" width="11.42578125" style="2" customWidth="1"/>
    <col min="10415" max="10415" width="12.140625" style="2" customWidth="1"/>
    <col min="10416" max="10416" width="13.85546875" style="2" customWidth="1"/>
    <col min="10417" max="10661" width="9.140625" style="2"/>
    <col min="10662" max="10662" width="4.140625" style="2" customWidth="1"/>
    <col min="10663" max="10663" width="40.28515625" style="2" customWidth="1"/>
    <col min="10664" max="10665" width="12.140625" style="2" customWidth="1"/>
    <col min="10666" max="10666" width="14.28515625" style="2" customWidth="1"/>
    <col min="10667" max="10667" width="11.85546875" style="2" customWidth="1"/>
    <col min="10668" max="10668" width="11.28515625" style="2" customWidth="1"/>
    <col min="10669" max="10669" width="8.7109375" style="2" customWidth="1"/>
    <col min="10670" max="10670" width="11.42578125" style="2" customWidth="1"/>
    <col min="10671" max="10671" width="12.140625" style="2" customWidth="1"/>
    <col min="10672" max="10672" width="13.85546875" style="2" customWidth="1"/>
    <col min="10673" max="10917" width="9.140625" style="2"/>
    <col min="10918" max="10918" width="4.140625" style="2" customWidth="1"/>
    <col min="10919" max="10919" width="40.28515625" style="2" customWidth="1"/>
    <col min="10920" max="10921" width="12.140625" style="2" customWidth="1"/>
    <col min="10922" max="10922" width="14.28515625" style="2" customWidth="1"/>
    <col min="10923" max="10923" width="11.85546875" style="2" customWidth="1"/>
    <col min="10924" max="10924" width="11.28515625" style="2" customWidth="1"/>
    <col min="10925" max="10925" width="8.7109375" style="2" customWidth="1"/>
    <col min="10926" max="10926" width="11.42578125" style="2" customWidth="1"/>
    <col min="10927" max="10927" width="12.140625" style="2" customWidth="1"/>
    <col min="10928" max="10928" width="13.85546875" style="2" customWidth="1"/>
    <col min="10929" max="11173" width="9.140625" style="2"/>
    <col min="11174" max="11174" width="4.140625" style="2" customWidth="1"/>
    <col min="11175" max="11175" width="40.28515625" style="2" customWidth="1"/>
    <col min="11176" max="11177" width="12.140625" style="2" customWidth="1"/>
    <col min="11178" max="11178" width="14.28515625" style="2" customWidth="1"/>
    <col min="11179" max="11179" width="11.85546875" style="2" customWidth="1"/>
    <col min="11180" max="11180" width="11.28515625" style="2" customWidth="1"/>
    <col min="11181" max="11181" width="8.7109375" style="2" customWidth="1"/>
    <col min="11182" max="11182" width="11.42578125" style="2" customWidth="1"/>
    <col min="11183" max="11183" width="12.140625" style="2" customWidth="1"/>
    <col min="11184" max="11184" width="13.85546875" style="2" customWidth="1"/>
    <col min="11185" max="11429" width="9.140625" style="2"/>
    <col min="11430" max="11430" width="4.140625" style="2" customWidth="1"/>
    <col min="11431" max="11431" width="40.28515625" style="2" customWidth="1"/>
    <col min="11432" max="11433" width="12.140625" style="2" customWidth="1"/>
    <col min="11434" max="11434" width="14.28515625" style="2" customWidth="1"/>
    <col min="11435" max="11435" width="11.85546875" style="2" customWidth="1"/>
    <col min="11436" max="11436" width="11.28515625" style="2" customWidth="1"/>
    <col min="11437" max="11437" width="8.7109375" style="2" customWidth="1"/>
    <col min="11438" max="11438" width="11.42578125" style="2" customWidth="1"/>
    <col min="11439" max="11439" width="12.140625" style="2" customWidth="1"/>
    <col min="11440" max="11440" width="13.85546875" style="2" customWidth="1"/>
    <col min="11441" max="11685" width="9.140625" style="2"/>
    <col min="11686" max="11686" width="4.140625" style="2" customWidth="1"/>
    <col min="11687" max="11687" width="40.28515625" style="2" customWidth="1"/>
    <col min="11688" max="11689" width="12.140625" style="2" customWidth="1"/>
    <col min="11690" max="11690" width="14.28515625" style="2" customWidth="1"/>
    <col min="11691" max="11691" width="11.85546875" style="2" customWidth="1"/>
    <col min="11692" max="11692" width="11.28515625" style="2" customWidth="1"/>
    <col min="11693" max="11693" width="8.7109375" style="2" customWidth="1"/>
    <col min="11694" max="11694" width="11.42578125" style="2" customWidth="1"/>
    <col min="11695" max="11695" width="12.140625" style="2" customWidth="1"/>
    <col min="11696" max="11696" width="13.85546875" style="2" customWidth="1"/>
    <col min="11697" max="11941" width="9.140625" style="2"/>
    <col min="11942" max="11942" width="4.140625" style="2" customWidth="1"/>
    <col min="11943" max="11943" width="40.28515625" style="2" customWidth="1"/>
    <col min="11944" max="11945" width="12.140625" style="2" customWidth="1"/>
    <col min="11946" max="11946" width="14.28515625" style="2" customWidth="1"/>
    <col min="11947" max="11947" width="11.85546875" style="2" customWidth="1"/>
    <col min="11948" max="11948" width="11.28515625" style="2" customWidth="1"/>
    <col min="11949" max="11949" width="8.7109375" style="2" customWidth="1"/>
    <col min="11950" max="11950" width="11.42578125" style="2" customWidth="1"/>
    <col min="11951" max="11951" width="12.140625" style="2" customWidth="1"/>
    <col min="11952" max="11952" width="13.85546875" style="2" customWidth="1"/>
    <col min="11953" max="12197" width="9.140625" style="2"/>
    <col min="12198" max="12198" width="4.140625" style="2" customWidth="1"/>
    <col min="12199" max="12199" width="40.28515625" style="2" customWidth="1"/>
    <col min="12200" max="12201" width="12.140625" style="2" customWidth="1"/>
    <col min="12202" max="12202" width="14.28515625" style="2" customWidth="1"/>
    <col min="12203" max="12203" width="11.85546875" style="2" customWidth="1"/>
    <col min="12204" max="12204" width="11.28515625" style="2" customWidth="1"/>
    <col min="12205" max="12205" width="8.7109375" style="2" customWidth="1"/>
    <col min="12206" max="12206" width="11.42578125" style="2" customWidth="1"/>
    <col min="12207" max="12207" width="12.140625" style="2" customWidth="1"/>
    <col min="12208" max="12208" width="13.85546875" style="2" customWidth="1"/>
    <col min="12209" max="12453" width="9.140625" style="2"/>
    <col min="12454" max="12454" width="4.140625" style="2" customWidth="1"/>
    <col min="12455" max="12455" width="40.28515625" style="2" customWidth="1"/>
    <col min="12456" max="12457" width="12.140625" style="2" customWidth="1"/>
    <col min="12458" max="12458" width="14.28515625" style="2" customWidth="1"/>
    <col min="12459" max="12459" width="11.85546875" style="2" customWidth="1"/>
    <col min="12460" max="12460" width="11.28515625" style="2" customWidth="1"/>
    <col min="12461" max="12461" width="8.7109375" style="2" customWidth="1"/>
    <col min="12462" max="12462" width="11.42578125" style="2" customWidth="1"/>
    <col min="12463" max="12463" width="12.140625" style="2" customWidth="1"/>
    <col min="12464" max="12464" width="13.85546875" style="2" customWidth="1"/>
    <col min="12465" max="12709" width="9.140625" style="2"/>
    <col min="12710" max="12710" width="4.140625" style="2" customWidth="1"/>
    <col min="12711" max="12711" width="40.28515625" style="2" customWidth="1"/>
    <col min="12712" max="12713" width="12.140625" style="2" customWidth="1"/>
    <col min="12714" max="12714" width="14.28515625" style="2" customWidth="1"/>
    <col min="12715" max="12715" width="11.85546875" style="2" customWidth="1"/>
    <col min="12716" max="12716" width="11.28515625" style="2" customWidth="1"/>
    <col min="12717" max="12717" width="8.7109375" style="2" customWidth="1"/>
    <col min="12718" max="12718" width="11.42578125" style="2" customWidth="1"/>
    <col min="12719" max="12719" width="12.140625" style="2" customWidth="1"/>
    <col min="12720" max="12720" width="13.85546875" style="2" customWidth="1"/>
    <col min="12721" max="12965" width="9.140625" style="2"/>
    <col min="12966" max="12966" width="4.140625" style="2" customWidth="1"/>
    <col min="12967" max="12967" width="40.28515625" style="2" customWidth="1"/>
    <col min="12968" max="12969" width="12.140625" style="2" customWidth="1"/>
    <col min="12970" max="12970" width="14.28515625" style="2" customWidth="1"/>
    <col min="12971" max="12971" width="11.85546875" style="2" customWidth="1"/>
    <col min="12972" max="12972" width="11.28515625" style="2" customWidth="1"/>
    <col min="12973" max="12973" width="8.7109375" style="2" customWidth="1"/>
    <col min="12974" max="12974" width="11.42578125" style="2" customWidth="1"/>
    <col min="12975" max="12975" width="12.140625" style="2" customWidth="1"/>
    <col min="12976" max="12976" width="13.85546875" style="2" customWidth="1"/>
    <col min="12977" max="13221" width="9.140625" style="2"/>
    <col min="13222" max="13222" width="4.140625" style="2" customWidth="1"/>
    <col min="13223" max="13223" width="40.28515625" style="2" customWidth="1"/>
    <col min="13224" max="13225" width="12.140625" style="2" customWidth="1"/>
    <col min="13226" max="13226" width="14.28515625" style="2" customWidth="1"/>
    <col min="13227" max="13227" width="11.85546875" style="2" customWidth="1"/>
    <col min="13228" max="13228" width="11.28515625" style="2" customWidth="1"/>
    <col min="13229" max="13229" width="8.7109375" style="2" customWidth="1"/>
    <col min="13230" max="13230" width="11.42578125" style="2" customWidth="1"/>
    <col min="13231" max="13231" width="12.140625" style="2" customWidth="1"/>
    <col min="13232" max="13232" width="13.85546875" style="2" customWidth="1"/>
    <col min="13233" max="13477" width="9.140625" style="2"/>
    <col min="13478" max="13478" width="4.140625" style="2" customWidth="1"/>
    <col min="13479" max="13479" width="40.28515625" style="2" customWidth="1"/>
    <col min="13480" max="13481" width="12.140625" style="2" customWidth="1"/>
    <col min="13482" max="13482" width="14.28515625" style="2" customWidth="1"/>
    <col min="13483" max="13483" width="11.85546875" style="2" customWidth="1"/>
    <col min="13484" max="13484" width="11.28515625" style="2" customWidth="1"/>
    <col min="13485" max="13485" width="8.7109375" style="2" customWidth="1"/>
    <col min="13486" max="13486" width="11.42578125" style="2" customWidth="1"/>
    <col min="13487" max="13487" width="12.140625" style="2" customWidth="1"/>
    <col min="13488" max="13488" width="13.85546875" style="2" customWidth="1"/>
    <col min="13489" max="13733" width="9.140625" style="2"/>
    <col min="13734" max="13734" width="4.140625" style="2" customWidth="1"/>
    <col min="13735" max="13735" width="40.28515625" style="2" customWidth="1"/>
    <col min="13736" max="13737" width="12.140625" style="2" customWidth="1"/>
    <col min="13738" max="13738" width="14.28515625" style="2" customWidth="1"/>
    <col min="13739" max="13739" width="11.85546875" style="2" customWidth="1"/>
    <col min="13740" max="13740" width="11.28515625" style="2" customWidth="1"/>
    <col min="13741" max="13741" width="8.7109375" style="2" customWidth="1"/>
    <col min="13742" max="13742" width="11.42578125" style="2" customWidth="1"/>
    <col min="13743" max="13743" width="12.140625" style="2" customWidth="1"/>
    <col min="13744" max="13744" width="13.85546875" style="2" customWidth="1"/>
    <col min="13745" max="13989" width="9.140625" style="2"/>
    <col min="13990" max="13990" width="4.140625" style="2" customWidth="1"/>
    <col min="13991" max="13991" width="40.28515625" style="2" customWidth="1"/>
    <col min="13992" max="13993" width="12.140625" style="2" customWidth="1"/>
    <col min="13994" max="13994" width="14.28515625" style="2" customWidth="1"/>
    <col min="13995" max="13995" width="11.85546875" style="2" customWidth="1"/>
    <col min="13996" max="13996" width="11.28515625" style="2" customWidth="1"/>
    <col min="13997" max="13997" width="8.7109375" style="2" customWidth="1"/>
    <col min="13998" max="13998" width="11.42578125" style="2" customWidth="1"/>
    <col min="13999" max="13999" width="12.140625" style="2" customWidth="1"/>
    <col min="14000" max="14000" width="13.85546875" style="2" customWidth="1"/>
    <col min="14001" max="14245" width="9.140625" style="2"/>
    <col min="14246" max="14246" width="4.140625" style="2" customWidth="1"/>
    <col min="14247" max="14247" width="40.28515625" style="2" customWidth="1"/>
    <col min="14248" max="14249" width="12.140625" style="2" customWidth="1"/>
    <col min="14250" max="14250" width="14.28515625" style="2" customWidth="1"/>
    <col min="14251" max="14251" width="11.85546875" style="2" customWidth="1"/>
    <col min="14252" max="14252" width="11.28515625" style="2" customWidth="1"/>
    <col min="14253" max="14253" width="8.7109375" style="2" customWidth="1"/>
    <col min="14254" max="14254" width="11.42578125" style="2" customWidth="1"/>
    <col min="14255" max="14255" width="12.140625" style="2" customWidth="1"/>
    <col min="14256" max="14256" width="13.85546875" style="2" customWidth="1"/>
    <col min="14257" max="14501" width="9.140625" style="2"/>
    <col min="14502" max="14502" width="4.140625" style="2" customWidth="1"/>
    <col min="14503" max="14503" width="40.28515625" style="2" customWidth="1"/>
    <col min="14504" max="14505" width="12.140625" style="2" customWidth="1"/>
    <col min="14506" max="14506" width="14.28515625" style="2" customWidth="1"/>
    <col min="14507" max="14507" width="11.85546875" style="2" customWidth="1"/>
    <col min="14508" max="14508" width="11.28515625" style="2" customWidth="1"/>
    <col min="14509" max="14509" width="8.7109375" style="2" customWidth="1"/>
    <col min="14510" max="14510" width="11.42578125" style="2" customWidth="1"/>
    <col min="14511" max="14511" width="12.140625" style="2" customWidth="1"/>
    <col min="14512" max="14512" width="13.85546875" style="2" customWidth="1"/>
    <col min="14513" max="14757" width="9.140625" style="2"/>
    <col min="14758" max="14758" width="4.140625" style="2" customWidth="1"/>
    <col min="14759" max="14759" width="40.28515625" style="2" customWidth="1"/>
    <col min="14760" max="14761" width="12.140625" style="2" customWidth="1"/>
    <col min="14762" max="14762" width="14.28515625" style="2" customWidth="1"/>
    <col min="14763" max="14763" width="11.85546875" style="2" customWidth="1"/>
    <col min="14764" max="14764" width="11.28515625" style="2" customWidth="1"/>
    <col min="14765" max="14765" width="8.7109375" style="2" customWidth="1"/>
    <col min="14766" max="14766" width="11.42578125" style="2" customWidth="1"/>
    <col min="14767" max="14767" width="12.140625" style="2" customWidth="1"/>
    <col min="14768" max="14768" width="13.85546875" style="2" customWidth="1"/>
    <col min="14769" max="16384" width="9.140625" style="2"/>
  </cols>
  <sheetData>
    <row r="1" spans="1:8" ht="15.75" x14ac:dyDescent="0.25">
      <c r="A1" s="1" t="s">
        <v>0</v>
      </c>
      <c r="G1" s="799" t="s">
        <v>1</v>
      </c>
      <c r="H1" s="799"/>
    </row>
    <row r="2" spans="1:8" ht="15.75" x14ac:dyDescent="0.25">
      <c r="A2" s="1" t="s">
        <v>2</v>
      </c>
      <c r="G2" s="799" t="s">
        <v>3</v>
      </c>
      <c r="H2" s="799"/>
    </row>
    <row r="3" spans="1:8" ht="15.75" x14ac:dyDescent="0.25">
      <c r="A3" s="3" t="s">
        <v>4</v>
      </c>
      <c r="G3" s="799" t="s">
        <v>5</v>
      </c>
      <c r="H3" s="799"/>
    </row>
    <row r="4" spans="1:8" ht="15.75" x14ac:dyDescent="0.25">
      <c r="A4" s="3"/>
      <c r="G4" s="4"/>
      <c r="H4" s="4"/>
    </row>
    <row r="5" spans="1:8" ht="15.75" x14ac:dyDescent="0.25">
      <c r="A5" s="3"/>
      <c r="G5" s="4"/>
      <c r="H5" s="4"/>
    </row>
    <row r="6" spans="1:8" ht="15.75" x14ac:dyDescent="0.25">
      <c r="A6" s="3"/>
      <c r="G6" s="4"/>
      <c r="H6" s="4"/>
    </row>
    <row r="7" spans="1:8" ht="15.75" x14ac:dyDescent="0.25">
      <c r="B7" s="3"/>
    </row>
    <row r="8" spans="1:8" ht="20.25" x14ac:dyDescent="0.3">
      <c r="A8" s="800" t="s">
        <v>6</v>
      </c>
      <c r="B8" s="800"/>
      <c r="C8" s="800"/>
      <c r="D8" s="800"/>
      <c r="E8" s="800"/>
      <c r="F8" s="800"/>
      <c r="G8" s="800"/>
      <c r="H8" s="800"/>
    </row>
    <row r="9" spans="1:8" ht="20.25" x14ac:dyDescent="0.3">
      <c r="A9" s="800" t="s">
        <v>7</v>
      </c>
      <c r="B9" s="800"/>
      <c r="C9" s="800"/>
      <c r="D9" s="800"/>
      <c r="E9" s="800"/>
      <c r="F9" s="800"/>
      <c r="G9" s="800"/>
      <c r="H9" s="800"/>
    </row>
    <row r="10" spans="1:8" ht="20.25" x14ac:dyDescent="0.3">
      <c r="A10" s="5"/>
      <c r="B10" s="5"/>
      <c r="C10" s="5"/>
      <c r="D10" s="5"/>
      <c r="E10" s="5"/>
      <c r="F10" s="5"/>
      <c r="G10" s="5"/>
      <c r="H10" s="5"/>
    </row>
    <row r="11" spans="1:8" ht="18" x14ac:dyDescent="0.25">
      <c r="A11" s="801" t="s">
        <v>8</v>
      </c>
      <c r="B11" s="801"/>
      <c r="C11" s="801"/>
      <c r="D11" s="801"/>
      <c r="E11" s="801"/>
      <c r="F11" s="801"/>
      <c r="G11" s="801"/>
      <c r="H11" s="801"/>
    </row>
    <row r="12" spans="1:8" ht="18" x14ac:dyDescent="0.25">
      <c r="A12" s="802" t="s">
        <v>9</v>
      </c>
      <c r="B12" s="802"/>
      <c r="C12" s="802"/>
      <c r="D12" s="802"/>
      <c r="E12" s="802"/>
      <c r="F12" s="802"/>
      <c r="G12" s="802"/>
      <c r="H12" s="802"/>
    </row>
    <row r="13" spans="1:8" ht="20.25" x14ac:dyDescent="0.3">
      <c r="A13" s="5"/>
      <c r="B13" s="5"/>
      <c r="C13" s="5"/>
      <c r="D13" s="5"/>
      <c r="E13" s="5"/>
      <c r="F13" s="5"/>
      <c r="G13" s="5"/>
      <c r="H13" s="5"/>
    </row>
    <row r="14" spans="1:8" ht="15.75" thickBot="1" x14ac:dyDescent="0.25">
      <c r="B14" s="6" t="s">
        <v>10</v>
      </c>
      <c r="F14" s="7"/>
      <c r="G14" s="7"/>
    </row>
    <row r="15" spans="1:8" ht="117" customHeight="1" thickBot="1" x14ac:dyDescent="0.25">
      <c r="A15" s="8" t="s">
        <v>11</v>
      </c>
      <c r="B15" s="9" t="s">
        <v>12</v>
      </c>
      <c r="C15" s="9" t="s">
        <v>13</v>
      </c>
      <c r="D15" s="10" t="s">
        <v>14</v>
      </c>
      <c r="E15" s="10" t="s">
        <v>15</v>
      </c>
      <c r="F15" s="10" t="s">
        <v>16</v>
      </c>
      <c r="G15" s="10" t="s">
        <v>17</v>
      </c>
      <c r="H15" s="11" t="s">
        <v>18</v>
      </c>
    </row>
    <row r="16" spans="1:8" s="12" customFormat="1" ht="18.75" thickBot="1" x14ac:dyDescent="0.3">
      <c r="A16" s="790" t="s">
        <v>19</v>
      </c>
      <c r="B16" s="791"/>
      <c r="C16" s="791"/>
      <c r="D16" s="791"/>
      <c r="E16" s="791"/>
      <c r="F16" s="791"/>
      <c r="G16" s="791"/>
      <c r="H16" s="792"/>
    </row>
    <row r="17" spans="1:8" s="12" customFormat="1" ht="31.5" x14ac:dyDescent="0.2">
      <c r="A17" s="13">
        <v>1</v>
      </c>
      <c r="B17" s="14" t="s">
        <v>20</v>
      </c>
      <c r="C17" s="15" t="s">
        <v>21</v>
      </c>
      <c r="D17" s="16">
        <v>5023</v>
      </c>
      <c r="E17" s="17" t="s">
        <v>22</v>
      </c>
      <c r="F17" s="18" t="s">
        <v>23</v>
      </c>
      <c r="G17" s="19">
        <v>43468</v>
      </c>
      <c r="H17" s="20">
        <v>43820</v>
      </c>
    </row>
    <row r="18" spans="1:8" s="12" customFormat="1" ht="31.5" x14ac:dyDescent="0.2">
      <c r="A18" s="21">
        <v>2</v>
      </c>
      <c r="B18" s="22" t="s">
        <v>24</v>
      </c>
      <c r="C18" s="23" t="s">
        <v>25</v>
      </c>
      <c r="D18" s="24">
        <v>73956</v>
      </c>
      <c r="E18" s="25" t="s">
        <v>22</v>
      </c>
      <c r="F18" s="23" t="s">
        <v>23</v>
      </c>
      <c r="G18" s="26">
        <v>43468</v>
      </c>
      <c r="H18" s="27">
        <v>43820</v>
      </c>
    </row>
    <row r="19" spans="1:8" s="12" customFormat="1" ht="31.5" x14ac:dyDescent="0.2">
      <c r="A19" s="28">
        <v>3</v>
      </c>
      <c r="B19" s="29" t="s">
        <v>26</v>
      </c>
      <c r="C19" s="23" t="s">
        <v>27</v>
      </c>
      <c r="D19" s="24">
        <v>6858</v>
      </c>
      <c r="E19" s="25" t="s">
        <v>22</v>
      </c>
      <c r="F19" s="23" t="s">
        <v>23</v>
      </c>
      <c r="G19" s="26">
        <v>43468</v>
      </c>
      <c r="H19" s="27">
        <v>43820</v>
      </c>
    </row>
    <row r="20" spans="1:8" s="12" customFormat="1" ht="31.5" x14ac:dyDescent="0.2">
      <c r="A20" s="21">
        <v>4</v>
      </c>
      <c r="B20" s="29" t="s">
        <v>28</v>
      </c>
      <c r="C20" s="23" t="s">
        <v>29</v>
      </c>
      <c r="D20" s="24">
        <v>140</v>
      </c>
      <c r="E20" s="25" t="s">
        <v>22</v>
      </c>
      <c r="F20" s="23" t="s">
        <v>23</v>
      </c>
      <c r="G20" s="26">
        <v>43468</v>
      </c>
      <c r="H20" s="27">
        <v>43820</v>
      </c>
    </row>
    <row r="21" spans="1:8" s="12" customFormat="1" ht="31.5" x14ac:dyDescent="0.2">
      <c r="A21" s="28">
        <v>5</v>
      </c>
      <c r="B21" s="29" t="s">
        <v>30</v>
      </c>
      <c r="C21" s="23" t="s">
        <v>31</v>
      </c>
      <c r="D21" s="24">
        <v>2117</v>
      </c>
      <c r="E21" s="25" t="s">
        <v>22</v>
      </c>
      <c r="F21" s="23" t="s">
        <v>23</v>
      </c>
      <c r="G21" s="26">
        <v>43468</v>
      </c>
      <c r="H21" s="27">
        <v>43820</v>
      </c>
    </row>
    <row r="22" spans="1:8" s="12" customFormat="1" ht="31.5" x14ac:dyDescent="0.2">
      <c r="A22" s="21">
        <v>6</v>
      </c>
      <c r="B22" s="29" t="s">
        <v>32</v>
      </c>
      <c r="C22" s="23" t="s">
        <v>33</v>
      </c>
      <c r="D22" s="24">
        <v>192</v>
      </c>
      <c r="E22" s="25" t="s">
        <v>22</v>
      </c>
      <c r="F22" s="23" t="s">
        <v>23</v>
      </c>
      <c r="G22" s="26">
        <v>43468</v>
      </c>
      <c r="H22" s="27">
        <v>43820</v>
      </c>
    </row>
    <row r="23" spans="1:8" s="12" customFormat="1" ht="31.5" x14ac:dyDescent="0.2">
      <c r="A23" s="28">
        <v>7</v>
      </c>
      <c r="B23" s="29" t="s">
        <v>34</v>
      </c>
      <c r="C23" s="23" t="s">
        <v>35</v>
      </c>
      <c r="D23" s="24">
        <v>2401</v>
      </c>
      <c r="E23" s="25" t="s">
        <v>22</v>
      </c>
      <c r="F23" s="23" t="s">
        <v>23</v>
      </c>
      <c r="G23" s="26">
        <v>43468</v>
      </c>
      <c r="H23" s="27">
        <v>43820</v>
      </c>
    </row>
    <row r="24" spans="1:8" s="12" customFormat="1" ht="32.25" thickBot="1" x14ac:dyDescent="0.25">
      <c r="A24" s="30">
        <v>8</v>
      </c>
      <c r="B24" s="31" t="s">
        <v>36</v>
      </c>
      <c r="C24" s="32" t="s">
        <v>37</v>
      </c>
      <c r="D24" s="33">
        <v>7083</v>
      </c>
      <c r="E24" s="34" t="s">
        <v>22</v>
      </c>
      <c r="F24" s="32" t="s">
        <v>23</v>
      </c>
      <c r="G24" s="35">
        <v>43468</v>
      </c>
      <c r="H24" s="36">
        <v>43820</v>
      </c>
    </row>
    <row r="25" spans="1:8" s="12" customFormat="1" ht="31.5" x14ac:dyDescent="0.2">
      <c r="A25" s="37">
        <v>9</v>
      </c>
      <c r="B25" s="38" t="s">
        <v>38</v>
      </c>
      <c r="C25" s="39" t="s">
        <v>39</v>
      </c>
      <c r="D25" s="40">
        <v>41667</v>
      </c>
      <c r="E25" s="41" t="s">
        <v>22</v>
      </c>
      <c r="F25" s="39" t="s">
        <v>23</v>
      </c>
      <c r="G25" s="42">
        <v>43468</v>
      </c>
      <c r="H25" s="43">
        <v>43820</v>
      </c>
    </row>
    <row r="26" spans="1:8" s="12" customFormat="1" ht="31.5" x14ac:dyDescent="0.2">
      <c r="A26" s="21">
        <v>10</v>
      </c>
      <c r="B26" s="38" t="s">
        <v>40</v>
      </c>
      <c r="C26" s="39" t="s">
        <v>41</v>
      </c>
      <c r="D26" s="40">
        <v>9500</v>
      </c>
      <c r="E26" s="41" t="s">
        <v>22</v>
      </c>
      <c r="F26" s="39" t="s">
        <v>23</v>
      </c>
      <c r="G26" s="26">
        <v>43468</v>
      </c>
      <c r="H26" s="27">
        <v>43820</v>
      </c>
    </row>
    <row r="27" spans="1:8" s="12" customFormat="1" ht="31.5" x14ac:dyDescent="0.2">
      <c r="A27" s="28">
        <v>11</v>
      </c>
      <c r="B27" s="29" t="s">
        <v>42</v>
      </c>
      <c r="C27" s="23" t="s">
        <v>43</v>
      </c>
      <c r="D27" s="24">
        <v>1633</v>
      </c>
      <c r="E27" s="25" t="s">
        <v>22</v>
      </c>
      <c r="F27" s="23" t="s">
        <v>23</v>
      </c>
      <c r="G27" s="26">
        <v>43468</v>
      </c>
      <c r="H27" s="27">
        <v>43820</v>
      </c>
    </row>
    <row r="28" spans="1:8" s="12" customFormat="1" ht="31.5" x14ac:dyDescent="0.2">
      <c r="A28" s="21">
        <v>12</v>
      </c>
      <c r="B28" s="29" t="s">
        <v>44</v>
      </c>
      <c r="C28" s="23" t="s">
        <v>45</v>
      </c>
      <c r="D28" s="24">
        <v>2501</v>
      </c>
      <c r="E28" s="25" t="s">
        <v>22</v>
      </c>
      <c r="F28" s="23" t="s">
        <v>23</v>
      </c>
      <c r="G28" s="26">
        <v>43468</v>
      </c>
      <c r="H28" s="27">
        <v>43820</v>
      </c>
    </row>
    <row r="29" spans="1:8" s="12" customFormat="1" ht="31.5" x14ac:dyDescent="0.2">
      <c r="A29" s="28">
        <v>13</v>
      </c>
      <c r="B29" s="29" t="s">
        <v>46</v>
      </c>
      <c r="C29" s="23" t="s">
        <v>47</v>
      </c>
      <c r="D29" s="24">
        <v>12367</v>
      </c>
      <c r="E29" s="25" t="s">
        <v>22</v>
      </c>
      <c r="F29" s="23" t="s">
        <v>23</v>
      </c>
      <c r="G29" s="26">
        <v>43468</v>
      </c>
      <c r="H29" s="27">
        <v>43820</v>
      </c>
    </row>
    <row r="30" spans="1:8" s="12" customFormat="1" ht="31.5" x14ac:dyDescent="0.2">
      <c r="A30" s="21">
        <v>14</v>
      </c>
      <c r="B30" s="29" t="s">
        <v>48</v>
      </c>
      <c r="C30" s="23" t="s">
        <v>49</v>
      </c>
      <c r="D30" s="24">
        <v>195</v>
      </c>
      <c r="E30" s="25" t="s">
        <v>22</v>
      </c>
      <c r="F30" s="23" t="s">
        <v>23</v>
      </c>
      <c r="G30" s="26">
        <v>43468</v>
      </c>
      <c r="H30" s="27">
        <v>43820</v>
      </c>
    </row>
    <row r="31" spans="1:8" s="12" customFormat="1" ht="31.5" x14ac:dyDescent="0.2">
      <c r="A31" s="28">
        <v>15</v>
      </c>
      <c r="B31" s="29" t="s">
        <v>50</v>
      </c>
      <c r="C31" s="23" t="s">
        <v>51</v>
      </c>
      <c r="D31" s="24">
        <v>833</v>
      </c>
      <c r="E31" s="25" t="s">
        <v>22</v>
      </c>
      <c r="F31" s="23" t="s">
        <v>23</v>
      </c>
      <c r="G31" s="26">
        <v>43468</v>
      </c>
      <c r="H31" s="27">
        <v>43820</v>
      </c>
    </row>
    <row r="32" spans="1:8" s="12" customFormat="1" ht="31.5" x14ac:dyDescent="0.2">
      <c r="A32" s="21">
        <v>16</v>
      </c>
      <c r="B32" s="29" t="s">
        <v>52</v>
      </c>
      <c r="C32" s="23" t="s">
        <v>53</v>
      </c>
      <c r="D32" s="24">
        <v>5000</v>
      </c>
      <c r="E32" s="25" t="s">
        <v>22</v>
      </c>
      <c r="F32" s="23" t="s">
        <v>23</v>
      </c>
      <c r="G32" s="26">
        <v>43468</v>
      </c>
      <c r="H32" s="27">
        <v>43820</v>
      </c>
    </row>
    <row r="33" spans="1:8" s="12" customFormat="1" ht="31.5" x14ac:dyDescent="0.2">
      <c r="A33" s="28">
        <v>17</v>
      </c>
      <c r="B33" s="29" t="s">
        <v>54</v>
      </c>
      <c r="C33" s="23" t="s">
        <v>55</v>
      </c>
      <c r="D33" s="24">
        <v>4167</v>
      </c>
      <c r="E33" s="25" t="s">
        <v>22</v>
      </c>
      <c r="F33" s="23" t="s">
        <v>23</v>
      </c>
      <c r="G33" s="26">
        <v>43525</v>
      </c>
      <c r="H33" s="27">
        <v>43799</v>
      </c>
    </row>
    <row r="34" spans="1:8" s="12" customFormat="1" ht="31.5" x14ac:dyDescent="0.2">
      <c r="A34" s="21">
        <v>18</v>
      </c>
      <c r="B34" s="29" t="s">
        <v>56</v>
      </c>
      <c r="C34" s="23"/>
      <c r="D34" s="24">
        <v>2500</v>
      </c>
      <c r="E34" s="25" t="s">
        <v>22</v>
      </c>
      <c r="F34" s="23" t="s">
        <v>23</v>
      </c>
      <c r="G34" s="26">
        <v>43468</v>
      </c>
      <c r="H34" s="27">
        <v>43820</v>
      </c>
    </row>
    <row r="35" spans="1:8" s="12" customFormat="1" ht="31.5" x14ac:dyDescent="0.2">
      <c r="A35" s="28">
        <v>19</v>
      </c>
      <c r="B35" s="29" t="s">
        <v>57</v>
      </c>
      <c r="C35" s="23" t="s">
        <v>58</v>
      </c>
      <c r="D35" s="24">
        <v>3361</v>
      </c>
      <c r="E35" s="25" t="s">
        <v>22</v>
      </c>
      <c r="F35" s="23" t="s">
        <v>23</v>
      </c>
      <c r="G35" s="26">
        <v>43468</v>
      </c>
      <c r="H35" s="27">
        <v>43820</v>
      </c>
    </row>
    <row r="36" spans="1:8" s="12" customFormat="1" ht="31.5" x14ac:dyDescent="0.2">
      <c r="A36" s="21">
        <v>20</v>
      </c>
      <c r="B36" s="29" t="s">
        <v>59</v>
      </c>
      <c r="C36" s="23" t="s">
        <v>60</v>
      </c>
      <c r="D36" s="24">
        <v>25390</v>
      </c>
      <c r="E36" s="25" t="s">
        <v>22</v>
      </c>
      <c r="F36" s="23" t="s">
        <v>23</v>
      </c>
      <c r="G36" s="26">
        <v>43468</v>
      </c>
      <c r="H36" s="27">
        <v>43820</v>
      </c>
    </row>
    <row r="37" spans="1:8" s="12" customFormat="1" ht="31.5" x14ac:dyDescent="0.2">
      <c r="A37" s="28">
        <v>21</v>
      </c>
      <c r="B37" s="29" t="s">
        <v>61</v>
      </c>
      <c r="C37" s="23" t="s">
        <v>62</v>
      </c>
      <c r="D37" s="24">
        <v>1462</v>
      </c>
      <c r="E37" s="25" t="s">
        <v>22</v>
      </c>
      <c r="F37" s="23" t="s">
        <v>23</v>
      </c>
      <c r="G37" s="26">
        <v>43468</v>
      </c>
      <c r="H37" s="27">
        <v>43820</v>
      </c>
    </row>
    <row r="38" spans="1:8" s="12" customFormat="1" ht="32.25" thickBot="1" x14ac:dyDescent="0.25">
      <c r="A38" s="30">
        <v>22</v>
      </c>
      <c r="B38" s="31" t="s">
        <v>63</v>
      </c>
      <c r="C38" s="32" t="s">
        <v>64</v>
      </c>
      <c r="D38" s="33">
        <v>3085</v>
      </c>
      <c r="E38" s="34" t="s">
        <v>22</v>
      </c>
      <c r="F38" s="32" t="s">
        <v>23</v>
      </c>
      <c r="G38" s="35">
        <v>43468</v>
      </c>
      <c r="H38" s="36">
        <v>43820</v>
      </c>
    </row>
    <row r="39" spans="1:8" s="12" customFormat="1" ht="31.5" x14ac:dyDescent="0.2">
      <c r="A39" s="37">
        <v>23</v>
      </c>
      <c r="B39" s="44" t="s">
        <v>65</v>
      </c>
      <c r="C39" s="18" t="s">
        <v>66</v>
      </c>
      <c r="D39" s="45">
        <v>3076</v>
      </c>
      <c r="E39" s="46" t="s">
        <v>22</v>
      </c>
      <c r="F39" s="18" t="s">
        <v>23</v>
      </c>
      <c r="G39" s="47">
        <v>43103</v>
      </c>
      <c r="H39" s="20">
        <v>43496</v>
      </c>
    </row>
    <row r="40" spans="1:8" s="12" customFormat="1" ht="31.5" x14ac:dyDescent="0.2">
      <c r="A40" s="21">
        <v>24</v>
      </c>
      <c r="B40" s="29" t="s">
        <v>67</v>
      </c>
      <c r="C40" s="23" t="s">
        <v>68</v>
      </c>
      <c r="D40" s="24">
        <v>1006</v>
      </c>
      <c r="E40" s="25" t="s">
        <v>22</v>
      </c>
      <c r="F40" s="23" t="s">
        <v>23</v>
      </c>
      <c r="G40" s="26">
        <v>43468</v>
      </c>
      <c r="H40" s="27">
        <v>43496</v>
      </c>
    </row>
    <row r="41" spans="1:8" s="12" customFormat="1" ht="31.5" x14ac:dyDescent="0.2">
      <c r="A41" s="28">
        <v>25</v>
      </c>
      <c r="B41" s="29" t="s">
        <v>69</v>
      </c>
      <c r="C41" s="23" t="s">
        <v>70</v>
      </c>
      <c r="D41" s="24">
        <v>932</v>
      </c>
      <c r="E41" s="25" t="s">
        <v>22</v>
      </c>
      <c r="F41" s="23" t="s">
        <v>23</v>
      </c>
      <c r="G41" s="26">
        <v>43468</v>
      </c>
      <c r="H41" s="27">
        <v>43820</v>
      </c>
    </row>
    <row r="42" spans="1:8" s="12" customFormat="1" ht="31.5" x14ac:dyDescent="0.2">
      <c r="A42" s="21">
        <v>26</v>
      </c>
      <c r="B42" s="29" t="s">
        <v>71</v>
      </c>
      <c r="C42" s="23" t="s">
        <v>72</v>
      </c>
      <c r="D42" s="24">
        <v>932</v>
      </c>
      <c r="E42" s="25" t="s">
        <v>22</v>
      </c>
      <c r="F42" s="23" t="s">
        <v>23</v>
      </c>
      <c r="G42" s="26">
        <v>43468</v>
      </c>
      <c r="H42" s="27">
        <v>43496</v>
      </c>
    </row>
    <row r="43" spans="1:8" s="12" customFormat="1" ht="31.5" x14ac:dyDescent="0.2">
      <c r="A43" s="28">
        <v>27</v>
      </c>
      <c r="B43" s="29" t="s">
        <v>73</v>
      </c>
      <c r="C43" s="23" t="s">
        <v>72</v>
      </c>
      <c r="D43" s="24">
        <v>722</v>
      </c>
      <c r="E43" s="25" t="s">
        <v>22</v>
      </c>
      <c r="F43" s="23" t="s">
        <v>23</v>
      </c>
      <c r="G43" s="26">
        <v>43468</v>
      </c>
      <c r="H43" s="27">
        <v>43496</v>
      </c>
    </row>
    <row r="44" spans="1:8" s="12" customFormat="1" ht="31.5" x14ac:dyDescent="0.2">
      <c r="A44" s="21">
        <v>28</v>
      </c>
      <c r="B44" s="29" t="s">
        <v>74</v>
      </c>
      <c r="C44" s="23" t="s">
        <v>75</v>
      </c>
      <c r="D44" s="24">
        <v>13980</v>
      </c>
      <c r="E44" s="25" t="s">
        <v>22</v>
      </c>
      <c r="F44" s="23" t="s">
        <v>23</v>
      </c>
      <c r="G44" s="26">
        <v>43525</v>
      </c>
      <c r="H44" s="27">
        <v>43799</v>
      </c>
    </row>
    <row r="45" spans="1:8" s="12" customFormat="1" ht="31.5" x14ac:dyDescent="0.2">
      <c r="A45" s="28">
        <v>29</v>
      </c>
      <c r="B45" s="29" t="s">
        <v>76</v>
      </c>
      <c r="C45" s="23" t="s">
        <v>70</v>
      </c>
      <c r="D45" s="24">
        <v>8388</v>
      </c>
      <c r="E45" s="25" t="s">
        <v>22</v>
      </c>
      <c r="F45" s="23" t="s">
        <v>23</v>
      </c>
      <c r="G45" s="26">
        <v>43468</v>
      </c>
      <c r="H45" s="27">
        <v>43496</v>
      </c>
    </row>
    <row r="46" spans="1:8" s="12" customFormat="1" ht="31.5" x14ac:dyDescent="0.2">
      <c r="A46" s="21">
        <v>30</v>
      </c>
      <c r="B46" s="29" t="s">
        <v>77</v>
      </c>
      <c r="C46" s="23" t="s">
        <v>72</v>
      </c>
      <c r="D46" s="24">
        <v>1398</v>
      </c>
      <c r="E46" s="25" t="s">
        <v>22</v>
      </c>
      <c r="F46" s="23" t="s">
        <v>23</v>
      </c>
      <c r="G46" s="26">
        <v>43468</v>
      </c>
      <c r="H46" s="27">
        <v>43496</v>
      </c>
    </row>
    <row r="47" spans="1:8" s="12" customFormat="1" ht="31.5" x14ac:dyDescent="0.2">
      <c r="A47" s="28">
        <v>31</v>
      </c>
      <c r="B47" s="29" t="s">
        <v>78</v>
      </c>
      <c r="C47" s="23" t="s">
        <v>79</v>
      </c>
      <c r="D47" s="24">
        <v>42359</v>
      </c>
      <c r="E47" s="25" t="s">
        <v>22</v>
      </c>
      <c r="F47" s="23" t="s">
        <v>23</v>
      </c>
      <c r="G47" s="26">
        <v>43468</v>
      </c>
      <c r="H47" s="27">
        <v>43496</v>
      </c>
    </row>
    <row r="48" spans="1:8" s="12" customFormat="1" ht="31.5" x14ac:dyDescent="0.2">
      <c r="A48" s="21">
        <v>32</v>
      </c>
      <c r="B48" s="29" t="s">
        <v>80</v>
      </c>
      <c r="C48" s="23" t="s">
        <v>81</v>
      </c>
      <c r="D48" s="24">
        <v>12051</v>
      </c>
      <c r="E48" s="25" t="s">
        <v>22</v>
      </c>
      <c r="F48" s="23" t="s">
        <v>23</v>
      </c>
      <c r="G48" s="26">
        <v>43468</v>
      </c>
      <c r="H48" s="27">
        <v>43496</v>
      </c>
    </row>
    <row r="49" spans="1:11" s="12" customFormat="1" ht="31.5" x14ac:dyDescent="0.2">
      <c r="A49" s="28">
        <v>33</v>
      </c>
      <c r="B49" s="29" t="s">
        <v>82</v>
      </c>
      <c r="C49" s="23" t="s">
        <v>81</v>
      </c>
      <c r="D49" s="24">
        <v>9624</v>
      </c>
      <c r="E49" s="25" t="s">
        <v>22</v>
      </c>
      <c r="F49" s="23" t="s">
        <v>23</v>
      </c>
      <c r="G49" s="26">
        <v>43468</v>
      </c>
      <c r="H49" s="27">
        <v>43496</v>
      </c>
    </row>
    <row r="50" spans="1:11" s="12" customFormat="1" ht="31.5" x14ac:dyDescent="0.2">
      <c r="A50" s="21">
        <v>34</v>
      </c>
      <c r="B50" s="29" t="s">
        <v>83</v>
      </c>
      <c r="C50" s="23" t="s">
        <v>72</v>
      </c>
      <c r="D50" s="24">
        <v>962</v>
      </c>
      <c r="E50" s="25" t="s">
        <v>22</v>
      </c>
      <c r="F50" s="23" t="s">
        <v>23</v>
      </c>
      <c r="G50" s="26">
        <v>43468</v>
      </c>
      <c r="H50" s="27">
        <v>43496</v>
      </c>
    </row>
    <row r="51" spans="1:11" s="12" customFormat="1" ht="31.5" x14ac:dyDescent="0.2">
      <c r="A51" s="28">
        <v>35</v>
      </c>
      <c r="B51" s="29" t="s">
        <v>84</v>
      </c>
      <c r="C51" s="23" t="s">
        <v>68</v>
      </c>
      <c r="D51" s="24">
        <v>9832</v>
      </c>
      <c r="E51" s="25" t="s">
        <v>22</v>
      </c>
      <c r="F51" s="23" t="s">
        <v>23</v>
      </c>
      <c r="G51" s="26">
        <v>43468</v>
      </c>
      <c r="H51" s="27">
        <v>43496</v>
      </c>
    </row>
    <row r="52" spans="1:11" s="12" customFormat="1" ht="31.5" x14ac:dyDescent="0.2">
      <c r="A52" s="21">
        <v>36</v>
      </c>
      <c r="B52" s="48" t="s">
        <v>85</v>
      </c>
      <c r="C52" s="49" t="s">
        <v>81</v>
      </c>
      <c r="D52" s="16">
        <v>186</v>
      </c>
      <c r="E52" s="17" t="s">
        <v>22</v>
      </c>
      <c r="F52" s="49" t="s">
        <v>23</v>
      </c>
      <c r="G52" s="26">
        <v>43468</v>
      </c>
      <c r="H52" s="27">
        <v>43496</v>
      </c>
    </row>
    <row r="53" spans="1:11" s="12" customFormat="1" ht="31.5" x14ac:dyDescent="0.2">
      <c r="A53" s="28">
        <v>37</v>
      </c>
      <c r="B53" s="29" t="s">
        <v>86</v>
      </c>
      <c r="C53" s="23" t="s">
        <v>87</v>
      </c>
      <c r="D53" s="24">
        <v>20153</v>
      </c>
      <c r="E53" s="25" t="s">
        <v>22</v>
      </c>
      <c r="F53" s="23" t="s">
        <v>23</v>
      </c>
      <c r="G53" s="26">
        <v>43468</v>
      </c>
      <c r="H53" s="27">
        <v>43820</v>
      </c>
    </row>
    <row r="54" spans="1:11" s="12" customFormat="1" ht="32.25" thickBot="1" x14ac:dyDescent="0.25">
      <c r="A54" s="30">
        <v>38</v>
      </c>
      <c r="B54" s="31" t="s">
        <v>88</v>
      </c>
      <c r="C54" s="32" t="s">
        <v>89</v>
      </c>
      <c r="D54" s="33">
        <v>39372</v>
      </c>
      <c r="E54" s="34" t="s">
        <v>22</v>
      </c>
      <c r="F54" s="32" t="s">
        <v>23</v>
      </c>
      <c r="G54" s="35">
        <v>43468</v>
      </c>
      <c r="H54" s="36">
        <v>43820</v>
      </c>
    </row>
    <row r="55" spans="1:11" s="12" customFormat="1" ht="31.5" x14ac:dyDescent="0.2">
      <c r="A55" s="37">
        <v>39</v>
      </c>
      <c r="B55" s="38" t="s">
        <v>90</v>
      </c>
      <c r="C55" s="39" t="s">
        <v>91</v>
      </c>
      <c r="D55" s="40">
        <v>33831</v>
      </c>
      <c r="E55" s="41" t="s">
        <v>22</v>
      </c>
      <c r="F55" s="39" t="s">
        <v>23</v>
      </c>
      <c r="G55" s="42">
        <v>43525</v>
      </c>
      <c r="H55" s="43" t="s">
        <v>92</v>
      </c>
    </row>
    <row r="56" spans="1:11" s="12" customFormat="1" ht="31.5" x14ac:dyDescent="0.2">
      <c r="A56" s="21">
        <v>40</v>
      </c>
      <c r="B56" s="29" t="s">
        <v>93</v>
      </c>
      <c r="C56" s="23" t="s">
        <v>94</v>
      </c>
      <c r="D56" s="24">
        <v>23508</v>
      </c>
      <c r="E56" s="25" t="s">
        <v>22</v>
      </c>
      <c r="F56" s="23" t="s">
        <v>23</v>
      </c>
      <c r="G56" s="26">
        <v>43525</v>
      </c>
      <c r="H56" s="27" t="s">
        <v>92</v>
      </c>
    </row>
    <row r="57" spans="1:11" s="12" customFormat="1" ht="31.5" x14ac:dyDescent="0.2">
      <c r="A57" s="28">
        <v>41</v>
      </c>
      <c r="B57" s="29" t="s">
        <v>95</v>
      </c>
      <c r="C57" s="23" t="s">
        <v>96</v>
      </c>
      <c r="D57" s="24">
        <v>5220</v>
      </c>
      <c r="E57" s="25" t="s">
        <v>22</v>
      </c>
      <c r="F57" s="23" t="s">
        <v>23</v>
      </c>
      <c r="G57" s="26">
        <v>43525</v>
      </c>
      <c r="H57" s="27" t="s">
        <v>92</v>
      </c>
    </row>
    <row r="58" spans="1:11" s="12" customFormat="1" ht="31.5" x14ac:dyDescent="0.2">
      <c r="A58" s="21">
        <v>42</v>
      </c>
      <c r="B58" s="29" t="s">
        <v>97</v>
      </c>
      <c r="C58" s="23" t="s">
        <v>98</v>
      </c>
      <c r="D58" s="24">
        <v>18854</v>
      </c>
      <c r="E58" s="25" t="s">
        <v>22</v>
      </c>
      <c r="F58" s="23" t="s">
        <v>23</v>
      </c>
      <c r="G58" s="42">
        <v>43525</v>
      </c>
      <c r="H58" s="43" t="s">
        <v>92</v>
      </c>
    </row>
    <row r="59" spans="1:11" s="12" customFormat="1" ht="31.5" x14ac:dyDescent="0.2">
      <c r="A59" s="28">
        <v>43</v>
      </c>
      <c r="B59" s="29" t="s">
        <v>99</v>
      </c>
      <c r="C59" s="23" t="s">
        <v>100</v>
      </c>
      <c r="D59" s="24">
        <v>111946</v>
      </c>
      <c r="E59" s="25" t="s">
        <v>22</v>
      </c>
      <c r="F59" s="23" t="s">
        <v>23</v>
      </c>
      <c r="G59" s="26">
        <v>43525</v>
      </c>
      <c r="H59" s="27" t="s">
        <v>92</v>
      </c>
    </row>
    <row r="60" spans="1:11" s="12" customFormat="1" ht="31.5" x14ac:dyDescent="0.2">
      <c r="A60" s="21">
        <v>44</v>
      </c>
      <c r="B60" s="29" t="s">
        <v>101</v>
      </c>
      <c r="C60" s="23" t="s">
        <v>102</v>
      </c>
      <c r="D60" s="24">
        <v>69980</v>
      </c>
      <c r="E60" s="25" t="s">
        <v>22</v>
      </c>
      <c r="F60" s="23" t="s">
        <v>23</v>
      </c>
      <c r="G60" s="26">
        <v>43525</v>
      </c>
      <c r="H60" s="27" t="s">
        <v>92</v>
      </c>
    </row>
    <row r="61" spans="1:11" s="12" customFormat="1" ht="31.5" x14ac:dyDescent="0.2">
      <c r="A61" s="28">
        <v>45</v>
      </c>
      <c r="B61" s="38" t="s">
        <v>103</v>
      </c>
      <c r="C61" s="39" t="s">
        <v>104</v>
      </c>
      <c r="D61" s="40">
        <v>932</v>
      </c>
      <c r="E61" s="41" t="s">
        <v>22</v>
      </c>
      <c r="F61" s="39" t="s">
        <v>23</v>
      </c>
      <c r="G61" s="26">
        <v>43468</v>
      </c>
      <c r="H61" s="27">
        <v>43820</v>
      </c>
    </row>
    <row r="62" spans="1:11" s="12" customFormat="1" ht="31.5" x14ac:dyDescent="0.2">
      <c r="A62" s="21">
        <v>46</v>
      </c>
      <c r="B62" s="38" t="s">
        <v>105</v>
      </c>
      <c r="C62" s="39" t="s">
        <v>106</v>
      </c>
      <c r="D62" s="40">
        <v>33372</v>
      </c>
      <c r="E62" s="25" t="s">
        <v>22</v>
      </c>
      <c r="F62" s="23" t="s">
        <v>23</v>
      </c>
      <c r="G62" s="42">
        <v>43525</v>
      </c>
      <c r="H62" s="43" t="s">
        <v>92</v>
      </c>
    </row>
    <row r="63" spans="1:11" ht="31.5" x14ac:dyDescent="0.3">
      <c r="A63" s="28">
        <v>47</v>
      </c>
      <c r="B63" s="38" t="s">
        <v>107</v>
      </c>
      <c r="C63" s="50" t="s">
        <v>108</v>
      </c>
      <c r="D63" s="40">
        <v>7500</v>
      </c>
      <c r="E63" s="51" t="s">
        <v>22</v>
      </c>
      <c r="F63" s="39" t="s">
        <v>109</v>
      </c>
      <c r="G63" s="42">
        <v>43539</v>
      </c>
      <c r="H63" s="43">
        <v>43646</v>
      </c>
      <c r="I63" s="5"/>
      <c r="J63" s="5"/>
      <c r="K63" s="5"/>
    </row>
    <row r="64" spans="1:11" ht="31.5" x14ac:dyDescent="0.3">
      <c r="A64" s="21">
        <v>48</v>
      </c>
      <c r="B64" s="38" t="s">
        <v>110</v>
      </c>
      <c r="C64" s="50" t="s">
        <v>108</v>
      </c>
      <c r="D64" s="40">
        <v>1000</v>
      </c>
      <c r="E64" s="52" t="s">
        <v>22</v>
      </c>
      <c r="F64" s="39" t="s">
        <v>109</v>
      </c>
      <c r="G64" s="42">
        <v>43539</v>
      </c>
      <c r="H64" s="43">
        <v>43646</v>
      </c>
      <c r="I64" s="5"/>
      <c r="J64" s="5"/>
      <c r="K64" s="5"/>
    </row>
    <row r="65" spans="1:11" ht="34.5" customHeight="1" x14ac:dyDescent="0.3">
      <c r="A65" s="28">
        <v>49</v>
      </c>
      <c r="B65" s="53" t="s">
        <v>111</v>
      </c>
      <c r="C65" s="52" t="s">
        <v>112</v>
      </c>
      <c r="D65" s="24">
        <v>20000</v>
      </c>
      <c r="E65" s="52" t="s">
        <v>22</v>
      </c>
      <c r="F65" s="23" t="s">
        <v>109</v>
      </c>
      <c r="G65" s="54">
        <v>43647</v>
      </c>
      <c r="H65" s="55">
        <v>43677</v>
      </c>
      <c r="I65" s="5"/>
      <c r="J65" s="5"/>
      <c r="K65" s="5"/>
    </row>
    <row r="66" spans="1:11" ht="34.5" customHeight="1" x14ac:dyDescent="0.3">
      <c r="A66" s="21">
        <v>50</v>
      </c>
      <c r="B66" s="53" t="s">
        <v>113</v>
      </c>
      <c r="C66" s="50" t="s">
        <v>114</v>
      </c>
      <c r="D66" s="24">
        <v>840</v>
      </c>
      <c r="E66" s="52" t="s">
        <v>22</v>
      </c>
      <c r="F66" s="23" t="s">
        <v>109</v>
      </c>
      <c r="G66" s="54">
        <v>43647</v>
      </c>
      <c r="H66" s="55">
        <v>43708</v>
      </c>
      <c r="I66" s="5"/>
      <c r="J66" s="5"/>
      <c r="K66" s="5"/>
    </row>
    <row r="67" spans="1:11" ht="31.5" x14ac:dyDescent="0.3">
      <c r="A67" s="28">
        <v>51</v>
      </c>
      <c r="B67" s="56" t="s">
        <v>115</v>
      </c>
      <c r="C67" s="57" t="s">
        <v>116</v>
      </c>
      <c r="D67" s="16">
        <v>840</v>
      </c>
      <c r="E67" s="57" t="s">
        <v>22</v>
      </c>
      <c r="F67" s="49" t="s">
        <v>109</v>
      </c>
      <c r="G67" s="58">
        <v>43617</v>
      </c>
      <c r="H67" s="59">
        <v>43708</v>
      </c>
      <c r="I67" s="5"/>
      <c r="J67" s="5"/>
      <c r="K67" s="5"/>
    </row>
    <row r="68" spans="1:11" s="12" customFormat="1" ht="31.5" x14ac:dyDescent="0.2">
      <c r="A68" s="21">
        <v>52</v>
      </c>
      <c r="B68" s="29" t="s">
        <v>117</v>
      </c>
      <c r="C68" s="23" t="s">
        <v>118</v>
      </c>
      <c r="D68" s="24">
        <v>2000</v>
      </c>
      <c r="E68" s="25" t="s">
        <v>22</v>
      </c>
      <c r="F68" s="23" t="s">
        <v>119</v>
      </c>
      <c r="G68" s="26">
        <v>43468</v>
      </c>
      <c r="H68" s="27">
        <v>43820</v>
      </c>
    </row>
    <row r="69" spans="1:11" s="12" customFormat="1" ht="31.5" x14ac:dyDescent="0.2">
      <c r="A69" s="28">
        <v>53</v>
      </c>
      <c r="B69" s="29" t="s">
        <v>120</v>
      </c>
      <c r="C69" s="23"/>
      <c r="D69" s="24">
        <v>336</v>
      </c>
      <c r="E69" s="25" t="s">
        <v>22</v>
      </c>
      <c r="F69" s="23" t="s">
        <v>119</v>
      </c>
      <c r="G69" s="26">
        <v>43468</v>
      </c>
      <c r="H69" s="27">
        <v>43496</v>
      </c>
    </row>
    <row r="70" spans="1:11" s="61" customFormat="1" ht="32.25" thickBot="1" x14ac:dyDescent="0.3">
      <c r="A70" s="60">
        <v>54</v>
      </c>
      <c r="B70" s="31" t="s">
        <v>121</v>
      </c>
      <c r="C70" s="32" t="s">
        <v>122</v>
      </c>
      <c r="D70" s="33">
        <v>25210</v>
      </c>
      <c r="E70" s="34" t="s">
        <v>22</v>
      </c>
      <c r="F70" s="32" t="s">
        <v>119</v>
      </c>
      <c r="G70" s="35">
        <v>43468</v>
      </c>
      <c r="H70" s="36">
        <v>43819</v>
      </c>
    </row>
    <row r="71" spans="1:11" s="61" customFormat="1" ht="31.5" x14ac:dyDescent="0.25">
      <c r="A71" s="37">
        <v>55</v>
      </c>
      <c r="B71" s="38" t="s">
        <v>123</v>
      </c>
      <c r="C71" s="39" t="s">
        <v>124</v>
      </c>
      <c r="D71" s="40">
        <v>44838</v>
      </c>
      <c r="E71" s="41" t="s">
        <v>22</v>
      </c>
      <c r="F71" s="39" t="s">
        <v>119</v>
      </c>
      <c r="G71" s="47">
        <v>43468</v>
      </c>
      <c r="H71" s="20">
        <v>43819</v>
      </c>
    </row>
    <row r="72" spans="1:11" s="61" customFormat="1" ht="31.5" x14ac:dyDescent="0.25">
      <c r="A72" s="28">
        <v>56</v>
      </c>
      <c r="B72" s="29" t="s">
        <v>125</v>
      </c>
      <c r="C72" s="23" t="s">
        <v>126</v>
      </c>
      <c r="D72" s="24">
        <v>8900</v>
      </c>
      <c r="E72" s="25" t="s">
        <v>22</v>
      </c>
      <c r="F72" s="23" t="s">
        <v>119</v>
      </c>
      <c r="G72" s="26">
        <v>43468</v>
      </c>
      <c r="H72" s="27">
        <v>43819</v>
      </c>
    </row>
    <row r="73" spans="1:11" s="61" customFormat="1" ht="31.5" x14ac:dyDescent="0.25">
      <c r="A73" s="28">
        <v>57</v>
      </c>
      <c r="B73" s="44" t="s">
        <v>127</v>
      </c>
      <c r="C73" s="18" t="s">
        <v>126</v>
      </c>
      <c r="D73" s="45">
        <v>5046</v>
      </c>
      <c r="E73" s="46" t="s">
        <v>22</v>
      </c>
      <c r="F73" s="18" t="s">
        <v>119</v>
      </c>
      <c r="G73" s="47">
        <v>43468</v>
      </c>
      <c r="H73" s="20">
        <v>43819</v>
      </c>
    </row>
    <row r="74" spans="1:11" s="61" customFormat="1" ht="31.5" x14ac:dyDescent="0.25">
      <c r="A74" s="28">
        <v>58</v>
      </c>
      <c r="B74" s="29" t="s">
        <v>128</v>
      </c>
      <c r="C74" s="23" t="s">
        <v>129</v>
      </c>
      <c r="D74" s="24">
        <v>504</v>
      </c>
      <c r="E74" s="25" t="s">
        <v>22</v>
      </c>
      <c r="F74" s="23" t="s">
        <v>119</v>
      </c>
      <c r="G74" s="26">
        <v>43468</v>
      </c>
      <c r="H74" s="27">
        <v>43496</v>
      </c>
    </row>
    <row r="75" spans="1:11" s="61" customFormat="1" ht="31.5" x14ac:dyDescent="0.25">
      <c r="A75" s="28">
        <v>59</v>
      </c>
      <c r="B75" s="48" t="s">
        <v>130</v>
      </c>
      <c r="C75" s="49" t="s">
        <v>131</v>
      </c>
      <c r="D75" s="16">
        <v>10084</v>
      </c>
      <c r="E75" s="25" t="s">
        <v>22</v>
      </c>
      <c r="F75" s="23" t="s">
        <v>119</v>
      </c>
      <c r="G75" s="26">
        <v>43539</v>
      </c>
      <c r="H75" s="27">
        <v>43723</v>
      </c>
    </row>
    <row r="76" spans="1:11" s="61" customFormat="1" ht="31.5" x14ac:dyDescent="0.25">
      <c r="A76" s="28">
        <v>60</v>
      </c>
      <c r="B76" s="48" t="s">
        <v>132</v>
      </c>
      <c r="C76" s="49"/>
      <c r="D76" s="16">
        <v>2522</v>
      </c>
      <c r="E76" s="25" t="s">
        <v>22</v>
      </c>
      <c r="F76" s="23" t="s">
        <v>119</v>
      </c>
      <c r="G76" s="26">
        <v>43468</v>
      </c>
      <c r="H76" s="27">
        <v>43814</v>
      </c>
    </row>
    <row r="77" spans="1:11" s="61" customFormat="1" ht="31.5" x14ac:dyDescent="0.25">
      <c r="A77" s="28">
        <v>61</v>
      </c>
      <c r="B77" s="48" t="s">
        <v>133</v>
      </c>
      <c r="C77" s="49" t="s">
        <v>134</v>
      </c>
      <c r="D77" s="16">
        <v>30000</v>
      </c>
      <c r="E77" s="17" t="s">
        <v>22</v>
      </c>
      <c r="F77" s="49" t="s">
        <v>119</v>
      </c>
      <c r="G77" s="62">
        <v>43539</v>
      </c>
      <c r="H77" s="63" t="s">
        <v>92</v>
      </c>
    </row>
    <row r="78" spans="1:11" s="61" customFormat="1" ht="31.5" x14ac:dyDescent="0.25">
      <c r="A78" s="28">
        <v>62</v>
      </c>
      <c r="B78" s="48" t="s">
        <v>135</v>
      </c>
      <c r="C78" s="49" t="s">
        <v>134</v>
      </c>
      <c r="D78" s="16">
        <v>100000</v>
      </c>
      <c r="E78" s="17" t="s">
        <v>22</v>
      </c>
      <c r="F78" s="49" t="s">
        <v>119</v>
      </c>
      <c r="G78" s="62">
        <v>43539</v>
      </c>
      <c r="H78" s="63" t="s">
        <v>92</v>
      </c>
    </row>
    <row r="79" spans="1:11" s="61" customFormat="1" ht="31.5" x14ac:dyDescent="0.25">
      <c r="A79" s="28">
        <v>63</v>
      </c>
      <c r="B79" s="48" t="s">
        <v>136</v>
      </c>
      <c r="C79" s="49" t="s">
        <v>134</v>
      </c>
      <c r="D79" s="16">
        <v>10000</v>
      </c>
      <c r="E79" s="17" t="s">
        <v>22</v>
      </c>
      <c r="F79" s="49" t="s">
        <v>119</v>
      </c>
      <c r="G79" s="62">
        <v>43539</v>
      </c>
      <c r="H79" s="63" t="s">
        <v>92</v>
      </c>
    </row>
    <row r="80" spans="1:11" s="61" customFormat="1" ht="31.5" x14ac:dyDescent="0.25">
      <c r="A80" s="28">
        <v>64</v>
      </c>
      <c r="B80" s="48" t="s">
        <v>137</v>
      </c>
      <c r="C80" s="49" t="s">
        <v>134</v>
      </c>
      <c r="D80" s="16">
        <v>8000</v>
      </c>
      <c r="E80" s="17" t="s">
        <v>22</v>
      </c>
      <c r="F80" s="49" t="s">
        <v>119</v>
      </c>
      <c r="G80" s="62">
        <v>43539</v>
      </c>
      <c r="H80" s="63" t="s">
        <v>92</v>
      </c>
    </row>
    <row r="81" spans="1:8" s="61" customFormat="1" ht="31.5" x14ac:dyDescent="0.25">
      <c r="A81" s="28">
        <v>65</v>
      </c>
      <c r="B81" s="29" t="s">
        <v>138</v>
      </c>
      <c r="C81" s="23" t="s">
        <v>139</v>
      </c>
      <c r="D81" s="24">
        <v>32340</v>
      </c>
      <c r="E81" s="17" t="s">
        <v>22</v>
      </c>
      <c r="F81" s="49" t="s">
        <v>119</v>
      </c>
      <c r="G81" s="62">
        <v>43525</v>
      </c>
      <c r="H81" s="63">
        <v>43799</v>
      </c>
    </row>
    <row r="82" spans="1:8" s="61" customFormat="1" ht="31.5" x14ac:dyDescent="0.25">
      <c r="A82" s="28">
        <v>66</v>
      </c>
      <c r="B82" s="29" t="s">
        <v>140</v>
      </c>
      <c r="C82" s="23" t="s">
        <v>139</v>
      </c>
      <c r="D82" s="24">
        <v>13860</v>
      </c>
      <c r="E82" s="17" t="s">
        <v>22</v>
      </c>
      <c r="F82" s="49" t="s">
        <v>119</v>
      </c>
      <c r="G82" s="62">
        <v>43525</v>
      </c>
      <c r="H82" s="63">
        <v>43799</v>
      </c>
    </row>
    <row r="83" spans="1:8" s="61" customFormat="1" ht="31.5" x14ac:dyDescent="0.25">
      <c r="A83" s="28">
        <v>67</v>
      </c>
      <c r="B83" s="29" t="s">
        <v>141</v>
      </c>
      <c r="C83" s="23"/>
      <c r="D83" s="24">
        <v>130</v>
      </c>
      <c r="E83" s="17" t="s">
        <v>22</v>
      </c>
      <c r="F83" s="49" t="s">
        <v>119</v>
      </c>
      <c r="G83" s="62">
        <v>43525</v>
      </c>
      <c r="H83" s="63">
        <v>43799</v>
      </c>
    </row>
    <row r="84" spans="1:8" s="61" customFormat="1" ht="31.5" x14ac:dyDescent="0.25">
      <c r="A84" s="28">
        <v>68</v>
      </c>
      <c r="B84" s="29" t="s">
        <v>142</v>
      </c>
      <c r="C84" s="23" t="s">
        <v>60</v>
      </c>
      <c r="D84" s="24">
        <v>8316</v>
      </c>
      <c r="E84" s="17" t="s">
        <v>22</v>
      </c>
      <c r="F84" s="49" t="s">
        <v>119</v>
      </c>
      <c r="G84" s="62">
        <v>43468</v>
      </c>
      <c r="H84" s="63">
        <v>43496</v>
      </c>
    </row>
    <row r="85" spans="1:8" s="61" customFormat="1" ht="32.25" thickBot="1" x14ac:dyDescent="0.3">
      <c r="A85" s="21">
        <v>69</v>
      </c>
      <c r="B85" s="29" t="s">
        <v>143</v>
      </c>
      <c r="C85" s="23" t="s">
        <v>144</v>
      </c>
      <c r="D85" s="24">
        <v>19479</v>
      </c>
      <c r="E85" s="17" t="s">
        <v>22</v>
      </c>
      <c r="F85" s="49" t="s">
        <v>119</v>
      </c>
      <c r="G85" s="62">
        <v>43525</v>
      </c>
      <c r="H85" s="63" t="s">
        <v>92</v>
      </c>
    </row>
    <row r="86" spans="1:8" ht="16.5" thickBot="1" x14ac:dyDescent="0.3">
      <c r="A86" s="64"/>
      <c r="B86" s="65" t="s">
        <v>145</v>
      </c>
      <c r="C86" s="66"/>
      <c r="D86" s="67">
        <f>SUM(D17:D85)</f>
        <v>1025792</v>
      </c>
      <c r="E86" s="68"/>
      <c r="F86" s="66"/>
      <c r="G86" s="66"/>
      <c r="H86" s="69"/>
    </row>
    <row r="87" spans="1:8" ht="18.75" thickBot="1" x14ac:dyDescent="0.3">
      <c r="A87" s="796" t="s">
        <v>146</v>
      </c>
      <c r="B87" s="797"/>
      <c r="C87" s="797"/>
      <c r="D87" s="797"/>
      <c r="E87" s="797"/>
      <c r="F87" s="797"/>
      <c r="G87" s="797"/>
      <c r="H87" s="798"/>
    </row>
    <row r="88" spans="1:8" ht="16.5" thickBot="1" x14ac:dyDescent="0.3">
      <c r="A88" s="803" t="s">
        <v>147</v>
      </c>
      <c r="B88" s="804"/>
      <c r="C88" s="804"/>
      <c r="D88" s="804"/>
      <c r="E88" s="804"/>
      <c r="F88" s="804"/>
      <c r="G88" s="804"/>
      <c r="H88" s="805"/>
    </row>
    <row r="89" spans="1:8" ht="31.5" x14ac:dyDescent="0.2">
      <c r="A89" s="70">
        <v>70</v>
      </c>
      <c r="B89" s="71" t="s">
        <v>148</v>
      </c>
      <c r="C89" s="72" t="s">
        <v>25</v>
      </c>
      <c r="D89" s="73">
        <v>4580</v>
      </c>
      <c r="E89" s="25" t="s">
        <v>22</v>
      </c>
      <c r="F89" s="23" t="s">
        <v>23</v>
      </c>
      <c r="G89" s="74">
        <v>43468</v>
      </c>
      <c r="H89" s="75">
        <v>43814</v>
      </c>
    </row>
    <row r="90" spans="1:8" ht="31.5" x14ac:dyDescent="0.2">
      <c r="A90" s="21">
        <v>71</v>
      </c>
      <c r="B90" s="22" t="s">
        <v>149</v>
      </c>
      <c r="C90" s="23" t="s">
        <v>150</v>
      </c>
      <c r="D90" s="24">
        <v>1300</v>
      </c>
      <c r="E90" s="25" t="s">
        <v>22</v>
      </c>
      <c r="F90" s="23" t="s">
        <v>23</v>
      </c>
      <c r="G90" s="76">
        <v>43468</v>
      </c>
      <c r="H90" s="55">
        <v>43814</v>
      </c>
    </row>
    <row r="91" spans="1:8" ht="31.5" x14ac:dyDescent="0.2">
      <c r="A91" s="21">
        <v>72</v>
      </c>
      <c r="B91" s="22" t="s">
        <v>151</v>
      </c>
      <c r="C91" s="23" t="s">
        <v>152</v>
      </c>
      <c r="D91" s="24">
        <v>4800</v>
      </c>
      <c r="E91" s="25" t="s">
        <v>22</v>
      </c>
      <c r="F91" s="23" t="s">
        <v>23</v>
      </c>
      <c r="G91" s="76">
        <v>43468</v>
      </c>
      <c r="H91" s="55">
        <v>43496</v>
      </c>
    </row>
    <row r="92" spans="1:8" ht="31.5" x14ac:dyDescent="0.2">
      <c r="A92" s="21">
        <v>73</v>
      </c>
      <c r="B92" s="29" t="s">
        <v>153</v>
      </c>
      <c r="C92" s="23" t="s">
        <v>81</v>
      </c>
      <c r="D92" s="24">
        <v>2000</v>
      </c>
      <c r="E92" s="25" t="s">
        <v>22</v>
      </c>
      <c r="F92" s="23" t="s">
        <v>23</v>
      </c>
      <c r="G92" s="76">
        <v>43468</v>
      </c>
      <c r="H92" s="55">
        <v>43496</v>
      </c>
    </row>
    <row r="93" spans="1:8" ht="31.5" x14ac:dyDescent="0.2">
      <c r="A93" s="21">
        <v>74</v>
      </c>
      <c r="B93" s="22" t="s">
        <v>154</v>
      </c>
      <c r="C93" s="23" t="s">
        <v>60</v>
      </c>
      <c r="D93" s="24">
        <v>1000</v>
      </c>
      <c r="E93" s="25" t="s">
        <v>22</v>
      </c>
      <c r="F93" s="23" t="s">
        <v>23</v>
      </c>
      <c r="G93" s="76">
        <v>43468</v>
      </c>
      <c r="H93" s="55">
        <v>43496</v>
      </c>
    </row>
    <row r="94" spans="1:8" ht="31.5" x14ac:dyDescent="0.2">
      <c r="A94" s="77">
        <v>75</v>
      </c>
      <c r="B94" s="78" t="s">
        <v>155</v>
      </c>
      <c r="C94" s="39" t="s">
        <v>156</v>
      </c>
      <c r="D94" s="40">
        <v>1620</v>
      </c>
      <c r="E94" s="41" t="s">
        <v>22</v>
      </c>
      <c r="F94" s="39" t="s">
        <v>23</v>
      </c>
      <c r="G94" s="79">
        <v>43468</v>
      </c>
      <c r="H94" s="80">
        <v>43814</v>
      </c>
    </row>
    <row r="95" spans="1:8" ht="31.5" x14ac:dyDescent="0.2">
      <c r="A95" s="21">
        <v>76</v>
      </c>
      <c r="B95" s="22" t="s">
        <v>157</v>
      </c>
      <c r="C95" s="23" t="s">
        <v>55</v>
      </c>
      <c r="D95" s="24">
        <v>2000</v>
      </c>
      <c r="E95" s="25" t="s">
        <v>22</v>
      </c>
      <c r="F95" s="23" t="s">
        <v>23</v>
      </c>
      <c r="G95" s="79">
        <v>43525</v>
      </c>
      <c r="H95" s="80" t="s">
        <v>92</v>
      </c>
    </row>
    <row r="96" spans="1:8" ht="31.5" x14ac:dyDescent="0.2">
      <c r="A96" s="21">
        <v>77</v>
      </c>
      <c r="B96" s="22" t="s">
        <v>158</v>
      </c>
      <c r="C96" s="49" t="s">
        <v>159</v>
      </c>
      <c r="D96" s="24">
        <v>1500</v>
      </c>
      <c r="E96" s="25" t="s">
        <v>22</v>
      </c>
      <c r="F96" s="23" t="s">
        <v>23</v>
      </c>
      <c r="G96" s="79">
        <v>43525</v>
      </c>
      <c r="H96" s="80" t="s">
        <v>92</v>
      </c>
    </row>
    <row r="97" spans="1:10" ht="31.5" x14ac:dyDescent="0.2">
      <c r="A97" s="21">
        <v>78</v>
      </c>
      <c r="B97" s="78" t="s">
        <v>160</v>
      </c>
      <c r="C97" s="23" t="s">
        <v>161</v>
      </c>
      <c r="D97" s="40">
        <v>500</v>
      </c>
      <c r="E97" s="41" t="s">
        <v>22</v>
      </c>
      <c r="F97" s="39" t="s">
        <v>23</v>
      </c>
      <c r="G97" s="79">
        <v>43525</v>
      </c>
      <c r="H97" s="80" t="s">
        <v>92</v>
      </c>
    </row>
    <row r="98" spans="1:10" ht="31.5" x14ac:dyDescent="0.2">
      <c r="A98" s="21">
        <v>79</v>
      </c>
      <c r="B98" s="48" t="s">
        <v>162</v>
      </c>
      <c r="C98" s="23" t="s">
        <v>144</v>
      </c>
      <c r="D98" s="40">
        <v>5000</v>
      </c>
      <c r="E98" s="50" t="s">
        <v>22</v>
      </c>
      <c r="F98" s="39" t="s">
        <v>109</v>
      </c>
      <c r="G98" s="81">
        <v>43525</v>
      </c>
      <c r="H98" s="80">
        <v>43799</v>
      </c>
    </row>
    <row r="99" spans="1:10" ht="31.5" x14ac:dyDescent="0.2">
      <c r="A99" s="21">
        <v>80</v>
      </c>
      <c r="B99" s="29" t="s">
        <v>163</v>
      </c>
      <c r="C99" s="23"/>
      <c r="D99" s="24">
        <v>2000</v>
      </c>
      <c r="E99" s="17" t="s">
        <v>22</v>
      </c>
      <c r="F99" s="49" t="s">
        <v>23</v>
      </c>
      <c r="G99" s="58">
        <v>43468</v>
      </c>
      <c r="H99" s="59">
        <v>43814</v>
      </c>
    </row>
    <row r="100" spans="1:10" ht="31.5" x14ac:dyDescent="0.2">
      <c r="A100" s="21">
        <v>81</v>
      </c>
      <c r="B100" s="29" t="s">
        <v>164</v>
      </c>
      <c r="C100" s="23" t="s">
        <v>58</v>
      </c>
      <c r="D100" s="24">
        <v>1000</v>
      </c>
      <c r="E100" s="25" t="s">
        <v>22</v>
      </c>
      <c r="F100" s="23" t="s">
        <v>23</v>
      </c>
      <c r="G100" s="54">
        <v>43468</v>
      </c>
      <c r="H100" s="55">
        <v>43814</v>
      </c>
    </row>
    <row r="101" spans="1:10" ht="32.25" thickBot="1" x14ac:dyDescent="0.25">
      <c r="A101" s="82">
        <v>82</v>
      </c>
      <c r="B101" s="83" t="s">
        <v>165</v>
      </c>
      <c r="C101" s="50" t="s">
        <v>58</v>
      </c>
      <c r="D101" s="84">
        <v>200</v>
      </c>
      <c r="E101" s="46" t="s">
        <v>22</v>
      </c>
      <c r="F101" s="18" t="s">
        <v>23</v>
      </c>
      <c r="G101" s="85">
        <v>43468</v>
      </c>
      <c r="H101" s="86">
        <v>43814</v>
      </c>
    </row>
    <row r="102" spans="1:10" ht="16.5" thickBot="1" x14ac:dyDescent="0.3">
      <c r="A102" s="64"/>
      <c r="B102" s="87" t="s">
        <v>166</v>
      </c>
      <c r="C102" s="88"/>
      <c r="D102" s="68">
        <f>SUM(D89:D101)</f>
        <v>27500</v>
      </c>
      <c r="E102" s="68"/>
      <c r="F102" s="66"/>
      <c r="G102" s="66"/>
      <c r="H102" s="69"/>
    </row>
    <row r="103" spans="1:10" s="92" customFormat="1" ht="16.5" hidden="1" thickBot="1" x14ac:dyDescent="0.3">
      <c r="A103" s="89" t="s">
        <v>167</v>
      </c>
      <c r="B103" s="90"/>
      <c r="C103" s="90"/>
      <c r="D103" s="90"/>
      <c r="E103" s="90"/>
      <c r="F103" s="90"/>
      <c r="G103" s="90"/>
      <c r="H103" s="91"/>
      <c r="I103" s="3"/>
      <c r="J103" s="3"/>
    </row>
    <row r="104" spans="1:10" s="92" customFormat="1" ht="32.25" hidden="1" thickBot="1" x14ac:dyDescent="0.3">
      <c r="A104" s="93"/>
      <c r="B104" s="94"/>
      <c r="C104" s="95"/>
      <c r="D104" s="96">
        <v>0</v>
      </c>
      <c r="E104" s="97" t="s">
        <v>22</v>
      </c>
      <c r="F104" s="49" t="s">
        <v>23</v>
      </c>
      <c r="G104" s="85">
        <v>43367</v>
      </c>
      <c r="H104" s="86">
        <v>43378</v>
      </c>
      <c r="I104" s="98"/>
      <c r="J104" s="99"/>
    </row>
    <row r="105" spans="1:10" ht="16.5" hidden="1" thickBot="1" x14ac:dyDescent="0.3">
      <c r="A105" s="64"/>
      <c r="B105" s="87" t="s">
        <v>168</v>
      </c>
      <c r="C105" s="88"/>
      <c r="D105" s="68">
        <f>D104</f>
        <v>0</v>
      </c>
      <c r="E105" s="68"/>
      <c r="F105" s="66"/>
      <c r="G105" s="66"/>
      <c r="H105" s="69"/>
    </row>
    <row r="106" spans="1:10" ht="16.5" thickBot="1" x14ac:dyDescent="0.3">
      <c r="A106" s="100"/>
      <c r="B106" s="101" t="s">
        <v>169</v>
      </c>
      <c r="C106" s="66"/>
      <c r="D106" s="68">
        <f>D102+D105</f>
        <v>27500</v>
      </c>
      <c r="E106" s="102"/>
      <c r="F106" s="66"/>
      <c r="G106" s="66"/>
      <c r="H106" s="69"/>
    </row>
    <row r="107" spans="1:10" ht="16.5" customHeight="1" thickBot="1" x14ac:dyDescent="0.3">
      <c r="A107" s="793" t="s">
        <v>170</v>
      </c>
      <c r="B107" s="794"/>
      <c r="C107" s="794"/>
      <c r="D107" s="794"/>
      <c r="E107" s="794"/>
      <c r="F107" s="794"/>
      <c r="G107" s="794"/>
      <c r="H107" s="795"/>
    </row>
    <row r="108" spans="1:10" ht="16.5" customHeight="1" thickBot="1" x14ac:dyDescent="0.3">
      <c r="A108" s="103" t="s">
        <v>171</v>
      </c>
      <c r="B108" s="104"/>
      <c r="C108" s="105"/>
      <c r="D108" s="104"/>
      <c r="E108" s="104"/>
      <c r="F108" s="104"/>
      <c r="G108" s="104"/>
      <c r="H108" s="106"/>
    </row>
    <row r="109" spans="1:10" ht="31.5" x14ac:dyDescent="0.2">
      <c r="A109" s="21">
        <v>83</v>
      </c>
      <c r="B109" s="22" t="s">
        <v>172</v>
      </c>
      <c r="C109" s="23" t="s">
        <v>25</v>
      </c>
      <c r="D109" s="24">
        <v>3739</v>
      </c>
      <c r="E109" s="25" t="s">
        <v>22</v>
      </c>
      <c r="F109" s="23" t="s">
        <v>23</v>
      </c>
      <c r="G109" s="26">
        <v>43468</v>
      </c>
      <c r="H109" s="27">
        <v>43814</v>
      </c>
    </row>
    <row r="110" spans="1:10" ht="31.5" x14ac:dyDescent="0.2">
      <c r="A110" s="28">
        <v>84</v>
      </c>
      <c r="B110" s="29" t="s">
        <v>173</v>
      </c>
      <c r="C110" s="23" t="s">
        <v>27</v>
      </c>
      <c r="D110" s="24">
        <v>420</v>
      </c>
      <c r="E110" s="25" t="s">
        <v>22</v>
      </c>
      <c r="F110" s="23" t="s">
        <v>23</v>
      </c>
      <c r="G110" s="26">
        <v>43468</v>
      </c>
      <c r="H110" s="27">
        <v>43814</v>
      </c>
    </row>
    <row r="111" spans="1:10" ht="31.5" x14ac:dyDescent="0.2">
      <c r="A111" s="37">
        <v>85</v>
      </c>
      <c r="B111" s="38" t="s">
        <v>30</v>
      </c>
      <c r="C111" s="39" t="s">
        <v>31</v>
      </c>
      <c r="D111" s="40">
        <v>2100</v>
      </c>
      <c r="E111" s="41" t="s">
        <v>22</v>
      </c>
      <c r="F111" s="39" t="s">
        <v>23</v>
      </c>
      <c r="G111" s="42">
        <v>43468</v>
      </c>
      <c r="H111" s="43">
        <v>43814</v>
      </c>
    </row>
    <row r="112" spans="1:10" ht="31.5" x14ac:dyDescent="0.2">
      <c r="A112" s="28">
        <v>86</v>
      </c>
      <c r="B112" s="29" t="s">
        <v>174</v>
      </c>
      <c r="C112" s="23" t="s">
        <v>60</v>
      </c>
      <c r="D112" s="24">
        <v>840</v>
      </c>
      <c r="E112" s="25" t="s">
        <v>22</v>
      </c>
      <c r="F112" s="23" t="s">
        <v>23</v>
      </c>
      <c r="G112" s="26">
        <v>43468</v>
      </c>
      <c r="H112" s="27">
        <v>43814</v>
      </c>
    </row>
    <row r="113" spans="1:8" ht="31.5" x14ac:dyDescent="0.2">
      <c r="A113" s="37">
        <v>87</v>
      </c>
      <c r="B113" s="38" t="s">
        <v>175</v>
      </c>
      <c r="C113" s="39" t="s">
        <v>39</v>
      </c>
      <c r="D113" s="40">
        <v>12605</v>
      </c>
      <c r="E113" s="41" t="s">
        <v>22</v>
      </c>
      <c r="F113" s="39" t="s">
        <v>23</v>
      </c>
      <c r="G113" s="26">
        <v>43468</v>
      </c>
      <c r="H113" s="27">
        <v>43830</v>
      </c>
    </row>
    <row r="114" spans="1:8" ht="31.5" x14ac:dyDescent="0.2">
      <c r="A114" s="28">
        <v>88</v>
      </c>
      <c r="B114" s="38" t="s">
        <v>176</v>
      </c>
      <c r="C114" s="39" t="s">
        <v>177</v>
      </c>
      <c r="D114" s="40">
        <v>16806</v>
      </c>
      <c r="E114" s="41" t="s">
        <v>22</v>
      </c>
      <c r="F114" s="39" t="s">
        <v>119</v>
      </c>
      <c r="G114" s="26">
        <v>43468</v>
      </c>
      <c r="H114" s="27">
        <v>43830</v>
      </c>
    </row>
    <row r="115" spans="1:8" ht="31.5" x14ac:dyDescent="0.2">
      <c r="A115" s="37">
        <v>89</v>
      </c>
      <c r="B115" s="29" t="s">
        <v>178</v>
      </c>
      <c r="C115" s="23" t="s">
        <v>66</v>
      </c>
      <c r="D115" s="24">
        <v>672</v>
      </c>
      <c r="E115" s="25" t="s">
        <v>22</v>
      </c>
      <c r="F115" s="23" t="s">
        <v>23</v>
      </c>
      <c r="G115" s="26">
        <v>43468</v>
      </c>
      <c r="H115" s="27">
        <v>43496</v>
      </c>
    </row>
    <row r="116" spans="1:8" ht="31.5" x14ac:dyDescent="0.2">
      <c r="A116" s="28">
        <v>90</v>
      </c>
      <c r="B116" s="22" t="s">
        <v>179</v>
      </c>
      <c r="C116" s="52" t="s">
        <v>180</v>
      </c>
      <c r="D116" s="24">
        <v>67227</v>
      </c>
      <c r="E116" s="25" t="s">
        <v>22</v>
      </c>
      <c r="F116" s="23" t="s">
        <v>119</v>
      </c>
      <c r="G116" s="26">
        <v>43525</v>
      </c>
      <c r="H116" s="27">
        <v>43814</v>
      </c>
    </row>
    <row r="117" spans="1:8" ht="31.5" x14ac:dyDescent="0.2">
      <c r="A117" s="37">
        <v>91</v>
      </c>
      <c r="B117" s="78" t="s">
        <v>181</v>
      </c>
      <c r="C117" s="50" t="s">
        <v>182</v>
      </c>
      <c r="D117" s="40">
        <v>1680</v>
      </c>
      <c r="E117" s="41" t="s">
        <v>22</v>
      </c>
      <c r="F117" s="39" t="s">
        <v>119</v>
      </c>
      <c r="G117" s="42">
        <v>43468</v>
      </c>
      <c r="H117" s="43">
        <v>43814</v>
      </c>
    </row>
    <row r="118" spans="1:8" ht="31.5" x14ac:dyDescent="0.2">
      <c r="A118" s="28">
        <v>92</v>
      </c>
      <c r="B118" s="22" t="s">
        <v>183</v>
      </c>
      <c r="C118" s="52" t="s">
        <v>184</v>
      </c>
      <c r="D118" s="24">
        <v>940</v>
      </c>
      <c r="E118" s="25" t="s">
        <v>22</v>
      </c>
      <c r="F118" s="23" t="s">
        <v>119</v>
      </c>
      <c r="G118" s="26">
        <v>43525</v>
      </c>
      <c r="H118" s="27">
        <v>43814</v>
      </c>
    </row>
    <row r="119" spans="1:8" ht="31.5" x14ac:dyDescent="0.2">
      <c r="A119" s="37">
        <v>93</v>
      </c>
      <c r="B119" s="78" t="s">
        <v>185</v>
      </c>
      <c r="C119" s="52" t="s">
        <v>184</v>
      </c>
      <c r="D119" s="40">
        <v>1008</v>
      </c>
      <c r="E119" s="41" t="s">
        <v>22</v>
      </c>
      <c r="F119" s="39" t="s">
        <v>119</v>
      </c>
      <c r="G119" s="26">
        <v>43525</v>
      </c>
      <c r="H119" s="27">
        <v>43814</v>
      </c>
    </row>
    <row r="120" spans="1:8" ht="31.5" x14ac:dyDescent="0.2">
      <c r="A120" s="28">
        <v>94</v>
      </c>
      <c r="B120" s="78" t="s">
        <v>186</v>
      </c>
      <c r="C120" s="52" t="s">
        <v>184</v>
      </c>
      <c r="D120" s="40">
        <v>1680</v>
      </c>
      <c r="E120" s="41" t="s">
        <v>22</v>
      </c>
      <c r="F120" s="39" t="s">
        <v>119</v>
      </c>
      <c r="G120" s="26">
        <v>43525</v>
      </c>
      <c r="H120" s="27">
        <v>43814</v>
      </c>
    </row>
    <row r="121" spans="1:8" ht="31.5" x14ac:dyDescent="0.2">
      <c r="A121" s="37">
        <v>95</v>
      </c>
      <c r="B121" s="78" t="s">
        <v>187</v>
      </c>
      <c r="C121" s="52" t="s">
        <v>184</v>
      </c>
      <c r="D121" s="40">
        <v>1344</v>
      </c>
      <c r="E121" s="41" t="s">
        <v>22</v>
      </c>
      <c r="F121" s="39" t="s">
        <v>119</v>
      </c>
      <c r="G121" s="26">
        <v>43525</v>
      </c>
      <c r="H121" s="27">
        <v>43814</v>
      </c>
    </row>
    <row r="122" spans="1:8" ht="31.5" x14ac:dyDescent="0.2">
      <c r="A122" s="28">
        <v>96</v>
      </c>
      <c r="B122" s="29" t="s">
        <v>188</v>
      </c>
      <c r="C122" s="52" t="s">
        <v>189</v>
      </c>
      <c r="D122" s="24">
        <v>420</v>
      </c>
      <c r="E122" s="25" t="s">
        <v>22</v>
      </c>
      <c r="F122" s="23" t="s">
        <v>23</v>
      </c>
      <c r="G122" s="26">
        <v>43525</v>
      </c>
      <c r="H122" s="27">
        <v>43814</v>
      </c>
    </row>
    <row r="123" spans="1:8" ht="32.25" thickBot="1" x14ac:dyDescent="0.25">
      <c r="A123" s="60">
        <v>97</v>
      </c>
      <c r="B123" s="107" t="s">
        <v>190</v>
      </c>
      <c r="C123" s="108" t="s">
        <v>184</v>
      </c>
      <c r="D123" s="33">
        <v>3361</v>
      </c>
      <c r="E123" s="34" t="s">
        <v>22</v>
      </c>
      <c r="F123" s="32" t="s">
        <v>23</v>
      </c>
      <c r="G123" s="35">
        <v>43525</v>
      </c>
      <c r="H123" s="36">
        <v>43814</v>
      </c>
    </row>
    <row r="124" spans="1:8" ht="31.5" x14ac:dyDescent="0.2">
      <c r="A124" s="37">
        <v>98</v>
      </c>
      <c r="B124" s="78" t="s">
        <v>191</v>
      </c>
      <c r="C124" s="50" t="s">
        <v>122</v>
      </c>
      <c r="D124" s="45">
        <v>588</v>
      </c>
      <c r="E124" s="46" t="s">
        <v>22</v>
      </c>
      <c r="F124" s="18" t="s">
        <v>23</v>
      </c>
      <c r="G124" s="42">
        <v>43525</v>
      </c>
      <c r="H124" s="43">
        <v>43814</v>
      </c>
    </row>
    <row r="125" spans="1:8" ht="31.5" x14ac:dyDescent="0.2">
      <c r="A125" s="37">
        <v>99</v>
      </c>
      <c r="B125" s="22" t="s">
        <v>192</v>
      </c>
      <c r="C125" s="109" t="s">
        <v>193</v>
      </c>
      <c r="D125" s="16">
        <v>1680</v>
      </c>
      <c r="E125" s="17" t="s">
        <v>22</v>
      </c>
      <c r="F125" s="49" t="s">
        <v>23</v>
      </c>
      <c r="G125" s="26">
        <v>43525</v>
      </c>
      <c r="H125" s="27">
        <v>43814</v>
      </c>
    </row>
    <row r="126" spans="1:8" ht="31.5" x14ac:dyDescent="0.2">
      <c r="A126" s="28">
        <v>100</v>
      </c>
      <c r="B126" s="22" t="s">
        <v>194</v>
      </c>
      <c r="C126" s="52" t="s">
        <v>195</v>
      </c>
      <c r="D126" s="16">
        <v>189</v>
      </c>
      <c r="E126" s="17" t="s">
        <v>22</v>
      </c>
      <c r="F126" s="49" t="s">
        <v>23</v>
      </c>
      <c r="G126" s="26">
        <v>43525</v>
      </c>
      <c r="H126" s="27">
        <v>43814</v>
      </c>
    </row>
    <row r="127" spans="1:8" ht="31.5" x14ac:dyDescent="0.2">
      <c r="A127" s="37">
        <v>101</v>
      </c>
      <c r="B127" s="22" t="s">
        <v>196</v>
      </c>
      <c r="C127" s="52" t="s">
        <v>58</v>
      </c>
      <c r="D127" s="16">
        <v>8403</v>
      </c>
      <c r="E127" s="17" t="s">
        <v>22</v>
      </c>
      <c r="F127" s="49" t="s">
        <v>23</v>
      </c>
      <c r="G127" s="26">
        <v>43468</v>
      </c>
      <c r="H127" s="27">
        <v>43814</v>
      </c>
    </row>
    <row r="128" spans="1:8" ht="31.5" x14ac:dyDescent="0.2">
      <c r="A128" s="28">
        <v>102</v>
      </c>
      <c r="B128" s="29" t="s">
        <v>197</v>
      </c>
      <c r="C128" s="52" t="s">
        <v>198</v>
      </c>
      <c r="D128" s="24">
        <v>3361</v>
      </c>
      <c r="E128" s="25" t="s">
        <v>22</v>
      </c>
      <c r="F128" s="23" t="s">
        <v>23</v>
      </c>
      <c r="G128" s="26">
        <v>43468</v>
      </c>
      <c r="H128" s="27">
        <v>43814</v>
      </c>
    </row>
    <row r="129" spans="1:8" ht="31.5" x14ac:dyDescent="0.2">
      <c r="A129" s="77">
        <v>103</v>
      </c>
      <c r="B129" s="44" t="s">
        <v>162</v>
      </c>
      <c r="C129" s="39" t="s">
        <v>144</v>
      </c>
      <c r="D129" s="40">
        <v>12605</v>
      </c>
      <c r="E129" s="50" t="s">
        <v>22</v>
      </c>
      <c r="F129" s="39" t="s">
        <v>109</v>
      </c>
      <c r="G129" s="81">
        <v>43525</v>
      </c>
      <c r="H129" s="80">
        <v>43799</v>
      </c>
    </row>
    <row r="130" spans="1:8" ht="31.5" x14ac:dyDescent="0.2">
      <c r="A130" s="28">
        <v>104</v>
      </c>
      <c r="B130" s="22" t="s">
        <v>199</v>
      </c>
      <c r="C130" s="52" t="s">
        <v>58</v>
      </c>
      <c r="D130" s="24">
        <v>2521</v>
      </c>
      <c r="E130" s="25" t="s">
        <v>22</v>
      </c>
      <c r="F130" s="23" t="s">
        <v>23</v>
      </c>
      <c r="G130" s="26">
        <v>43525</v>
      </c>
      <c r="H130" s="27">
        <v>43814</v>
      </c>
    </row>
    <row r="131" spans="1:8" ht="31.5" x14ac:dyDescent="0.2">
      <c r="A131" s="110">
        <v>105</v>
      </c>
      <c r="B131" s="44" t="s">
        <v>200</v>
      </c>
      <c r="C131" s="18" t="s">
        <v>201</v>
      </c>
      <c r="D131" s="45">
        <v>5881</v>
      </c>
      <c r="E131" s="46" t="s">
        <v>22</v>
      </c>
      <c r="F131" s="18" t="s">
        <v>23</v>
      </c>
      <c r="G131" s="26">
        <v>43525</v>
      </c>
      <c r="H131" s="27">
        <v>43814</v>
      </c>
    </row>
    <row r="132" spans="1:8" ht="31.5" x14ac:dyDescent="0.2">
      <c r="A132" s="28">
        <v>106</v>
      </c>
      <c r="B132" s="48" t="s">
        <v>202</v>
      </c>
      <c r="C132" s="49" t="s">
        <v>159</v>
      </c>
      <c r="D132" s="16">
        <v>1681</v>
      </c>
      <c r="E132" s="17" t="s">
        <v>22</v>
      </c>
      <c r="F132" s="49" t="s">
        <v>23</v>
      </c>
      <c r="G132" s="26">
        <v>43525</v>
      </c>
      <c r="H132" s="27">
        <v>43814</v>
      </c>
    </row>
    <row r="133" spans="1:8" ht="31.5" x14ac:dyDescent="0.2">
      <c r="A133" s="110">
        <v>107</v>
      </c>
      <c r="B133" s="48" t="s">
        <v>203</v>
      </c>
      <c r="C133" s="49" t="s">
        <v>204</v>
      </c>
      <c r="D133" s="16">
        <v>2521</v>
      </c>
      <c r="E133" s="17" t="s">
        <v>22</v>
      </c>
      <c r="F133" s="49" t="s">
        <v>23</v>
      </c>
      <c r="G133" s="26">
        <v>43525</v>
      </c>
      <c r="H133" s="27">
        <v>43814</v>
      </c>
    </row>
    <row r="134" spans="1:8" s="61" customFormat="1" ht="31.5" x14ac:dyDescent="0.25">
      <c r="A134" s="28">
        <v>108</v>
      </c>
      <c r="B134" s="29" t="s">
        <v>123</v>
      </c>
      <c r="C134" s="23" t="s">
        <v>124</v>
      </c>
      <c r="D134" s="24">
        <v>8000</v>
      </c>
      <c r="E134" s="25" t="s">
        <v>22</v>
      </c>
      <c r="F134" s="23" t="s">
        <v>119</v>
      </c>
      <c r="G134" s="47">
        <v>43468</v>
      </c>
      <c r="H134" s="20">
        <v>43819</v>
      </c>
    </row>
    <row r="135" spans="1:8" s="12" customFormat="1" ht="31.5" x14ac:dyDescent="0.2">
      <c r="A135" s="110">
        <v>109</v>
      </c>
      <c r="B135" s="29" t="s">
        <v>205</v>
      </c>
      <c r="C135" s="23" t="s">
        <v>206</v>
      </c>
      <c r="D135" s="24">
        <v>420</v>
      </c>
      <c r="E135" s="25" t="s">
        <v>22</v>
      </c>
      <c r="F135" s="23" t="s">
        <v>23</v>
      </c>
      <c r="G135" s="26">
        <v>43468</v>
      </c>
      <c r="H135" s="27">
        <v>43819</v>
      </c>
    </row>
    <row r="136" spans="1:8" s="61" customFormat="1" ht="31.5" x14ac:dyDescent="0.25">
      <c r="A136" s="28">
        <v>110</v>
      </c>
      <c r="B136" s="48" t="s">
        <v>207</v>
      </c>
      <c r="C136" s="23" t="s">
        <v>126</v>
      </c>
      <c r="D136" s="24">
        <v>4201</v>
      </c>
      <c r="E136" s="25" t="s">
        <v>22</v>
      </c>
      <c r="F136" s="23" t="s">
        <v>119</v>
      </c>
      <c r="G136" s="26">
        <v>43468</v>
      </c>
      <c r="H136" s="27">
        <v>43819</v>
      </c>
    </row>
    <row r="137" spans="1:8" ht="31.5" x14ac:dyDescent="0.2">
      <c r="A137" s="110">
        <v>111</v>
      </c>
      <c r="B137" s="48" t="s">
        <v>208</v>
      </c>
      <c r="C137" s="23" t="s">
        <v>209</v>
      </c>
      <c r="D137" s="16">
        <v>2604</v>
      </c>
      <c r="E137" s="17" t="s">
        <v>22</v>
      </c>
      <c r="F137" s="49" t="s">
        <v>23</v>
      </c>
      <c r="G137" s="62">
        <v>43525</v>
      </c>
      <c r="H137" s="63">
        <v>43814</v>
      </c>
    </row>
    <row r="138" spans="1:8" ht="31.5" x14ac:dyDescent="0.2">
      <c r="A138" s="28">
        <v>112</v>
      </c>
      <c r="B138" s="48" t="s">
        <v>210</v>
      </c>
      <c r="C138" s="23" t="s">
        <v>211</v>
      </c>
      <c r="D138" s="16">
        <v>4201</v>
      </c>
      <c r="E138" s="17" t="s">
        <v>22</v>
      </c>
      <c r="F138" s="49" t="s">
        <v>23</v>
      </c>
      <c r="G138" s="62">
        <v>43525</v>
      </c>
      <c r="H138" s="63">
        <v>43814</v>
      </c>
    </row>
    <row r="139" spans="1:8" ht="32.25" thickBot="1" x14ac:dyDescent="0.25">
      <c r="A139" s="110">
        <v>113</v>
      </c>
      <c r="B139" s="48" t="s">
        <v>212</v>
      </c>
      <c r="C139" s="23" t="s">
        <v>213</v>
      </c>
      <c r="D139" s="16">
        <v>84033</v>
      </c>
      <c r="E139" s="17" t="s">
        <v>22</v>
      </c>
      <c r="F139" s="49" t="s">
        <v>23</v>
      </c>
      <c r="G139" s="62">
        <v>43525</v>
      </c>
      <c r="H139" s="63">
        <v>43814</v>
      </c>
    </row>
    <row r="140" spans="1:8" ht="16.5" thickBot="1" x14ac:dyDescent="0.3">
      <c r="A140" s="64"/>
      <c r="B140" s="87" t="s">
        <v>214</v>
      </c>
      <c r="C140" s="111"/>
      <c r="D140" s="68">
        <f>SUM(D109:D139)</f>
        <v>257731</v>
      </c>
      <c r="E140" s="68"/>
      <c r="F140" s="66"/>
      <c r="G140" s="66"/>
      <c r="H140" s="69"/>
    </row>
    <row r="141" spans="1:8" ht="16.5" thickBot="1" x14ac:dyDescent="0.3">
      <c r="A141" s="112" t="s">
        <v>215</v>
      </c>
      <c r="B141" s="113"/>
      <c r="C141" s="114"/>
      <c r="D141" s="113"/>
      <c r="E141" s="113"/>
      <c r="F141" s="113"/>
      <c r="G141" s="113"/>
      <c r="H141" s="115"/>
    </row>
    <row r="142" spans="1:8" ht="31.5" x14ac:dyDescent="0.2">
      <c r="A142" s="116">
        <v>114</v>
      </c>
      <c r="B142" s="71" t="s">
        <v>216</v>
      </c>
      <c r="C142" s="117" t="s">
        <v>217</v>
      </c>
      <c r="D142" s="73">
        <v>504</v>
      </c>
      <c r="E142" s="25" t="s">
        <v>22</v>
      </c>
      <c r="F142" s="23" t="s">
        <v>23</v>
      </c>
      <c r="G142" s="76">
        <v>43539</v>
      </c>
      <c r="H142" s="55">
        <v>43646</v>
      </c>
    </row>
    <row r="143" spans="1:8" ht="31.5" x14ac:dyDescent="0.2">
      <c r="A143" s="28">
        <v>115</v>
      </c>
      <c r="B143" s="29" t="s">
        <v>218</v>
      </c>
      <c r="C143" s="23" t="s">
        <v>108</v>
      </c>
      <c r="D143" s="24">
        <v>3025</v>
      </c>
      <c r="E143" s="25" t="s">
        <v>22</v>
      </c>
      <c r="F143" s="23" t="s">
        <v>23</v>
      </c>
      <c r="G143" s="76">
        <v>43539</v>
      </c>
      <c r="H143" s="55">
        <v>43646</v>
      </c>
    </row>
    <row r="144" spans="1:8" ht="31.5" x14ac:dyDescent="0.2">
      <c r="A144" s="28">
        <v>116</v>
      </c>
      <c r="B144" s="22" t="s">
        <v>219</v>
      </c>
      <c r="C144" s="23" t="s">
        <v>220</v>
      </c>
      <c r="D144" s="24">
        <v>4201</v>
      </c>
      <c r="E144" s="25" t="s">
        <v>22</v>
      </c>
      <c r="F144" s="23" t="s">
        <v>23</v>
      </c>
      <c r="G144" s="76">
        <v>43539</v>
      </c>
      <c r="H144" s="55">
        <v>43646</v>
      </c>
    </row>
    <row r="145" spans="1:9" ht="31.5" x14ac:dyDescent="0.2">
      <c r="A145" s="118">
        <v>117</v>
      </c>
      <c r="B145" s="48" t="s">
        <v>221</v>
      </c>
      <c r="C145" s="49" t="s">
        <v>222</v>
      </c>
      <c r="D145" s="16">
        <v>252</v>
      </c>
      <c r="E145" s="17" t="s">
        <v>22</v>
      </c>
      <c r="F145" s="49" t="s">
        <v>23</v>
      </c>
      <c r="G145" s="119">
        <v>43539</v>
      </c>
      <c r="H145" s="59">
        <v>43814</v>
      </c>
    </row>
    <row r="146" spans="1:9" ht="32.25" thickBot="1" x14ac:dyDescent="0.25">
      <c r="A146" s="30">
        <v>118</v>
      </c>
      <c r="B146" s="31" t="s">
        <v>223</v>
      </c>
      <c r="C146" s="32" t="s">
        <v>224</v>
      </c>
      <c r="D146" s="33">
        <v>3025</v>
      </c>
      <c r="E146" s="17" t="s">
        <v>22</v>
      </c>
      <c r="F146" s="49" t="s">
        <v>23</v>
      </c>
      <c r="G146" s="120">
        <v>43539</v>
      </c>
      <c r="H146" s="121">
        <v>43646</v>
      </c>
    </row>
    <row r="147" spans="1:9" ht="16.5" thickBot="1" x14ac:dyDescent="0.3">
      <c r="A147" s="64"/>
      <c r="B147" s="87" t="s">
        <v>225</v>
      </c>
      <c r="C147" s="111"/>
      <c r="D147" s="68">
        <f>SUM(D142:D146)</f>
        <v>11007</v>
      </c>
      <c r="E147" s="68"/>
      <c r="F147" s="66"/>
      <c r="G147" s="66"/>
      <c r="H147" s="69"/>
    </row>
    <row r="148" spans="1:9" ht="16.5" thickBot="1" x14ac:dyDescent="0.3">
      <c r="A148" s="122"/>
      <c r="B148" s="123" t="s">
        <v>226</v>
      </c>
      <c r="C148" s="114"/>
      <c r="D148" s="124">
        <f>D140+D147</f>
        <v>268738</v>
      </c>
      <c r="E148" s="124"/>
      <c r="F148" s="125"/>
      <c r="G148" s="125"/>
      <c r="H148" s="126"/>
    </row>
    <row r="149" spans="1:9" ht="18.75" thickBot="1" x14ac:dyDescent="0.3">
      <c r="A149" s="790" t="s">
        <v>227</v>
      </c>
      <c r="B149" s="791"/>
      <c r="C149" s="791"/>
      <c r="D149" s="791"/>
      <c r="E149" s="791"/>
      <c r="F149" s="791"/>
      <c r="G149" s="791"/>
      <c r="H149" s="792"/>
    </row>
    <row r="150" spans="1:9" ht="32.25" thickBot="1" x14ac:dyDescent="0.25">
      <c r="A150" s="127">
        <v>119</v>
      </c>
      <c r="B150" s="128" t="s">
        <v>228</v>
      </c>
      <c r="C150" s="129" t="s">
        <v>229</v>
      </c>
      <c r="D150" s="130">
        <v>10</v>
      </c>
      <c r="E150" s="17" t="s">
        <v>22</v>
      </c>
      <c r="F150" s="49" t="s">
        <v>23</v>
      </c>
      <c r="G150" s="119">
        <v>43556</v>
      </c>
      <c r="H150" s="59">
        <v>43814</v>
      </c>
    </row>
    <row r="151" spans="1:9" ht="16.5" thickBot="1" x14ac:dyDescent="0.3">
      <c r="A151" s="64"/>
      <c r="B151" s="131" t="s">
        <v>230</v>
      </c>
      <c r="C151" s="66"/>
      <c r="D151" s="132">
        <f>D150</f>
        <v>10</v>
      </c>
      <c r="E151" s="102"/>
      <c r="F151" s="66"/>
      <c r="G151" s="66"/>
      <c r="H151" s="69"/>
    </row>
    <row r="152" spans="1:9" ht="18.75" thickBot="1" x14ac:dyDescent="0.3">
      <c r="A152" s="790" t="s">
        <v>231</v>
      </c>
      <c r="B152" s="791"/>
      <c r="C152" s="791"/>
      <c r="D152" s="791"/>
      <c r="E152" s="791"/>
      <c r="F152" s="791"/>
      <c r="G152" s="791"/>
      <c r="H152" s="792"/>
    </row>
    <row r="153" spans="1:9" ht="31.5" x14ac:dyDescent="0.3">
      <c r="A153" s="70">
        <v>120</v>
      </c>
      <c r="B153" s="71" t="s">
        <v>232</v>
      </c>
      <c r="C153" s="23" t="s">
        <v>233</v>
      </c>
      <c r="D153" s="73">
        <v>22018</v>
      </c>
      <c r="E153" s="129" t="s">
        <v>22</v>
      </c>
      <c r="F153" s="72" t="s">
        <v>109</v>
      </c>
      <c r="G153" s="133">
        <v>43468</v>
      </c>
      <c r="H153" s="134">
        <v>43814</v>
      </c>
      <c r="I153" s="5"/>
    </row>
    <row r="154" spans="1:9" ht="31.5" x14ac:dyDescent="0.3">
      <c r="A154" s="21">
        <v>121</v>
      </c>
      <c r="B154" s="53" t="s">
        <v>234</v>
      </c>
      <c r="C154" s="23" t="s">
        <v>235</v>
      </c>
      <c r="D154" s="24">
        <v>15126</v>
      </c>
      <c r="E154" s="52" t="s">
        <v>22</v>
      </c>
      <c r="F154" s="23" t="s">
        <v>109</v>
      </c>
      <c r="G154" s="54">
        <v>43468</v>
      </c>
      <c r="H154" s="55">
        <v>43814</v>
      </c>
      <c r="I154" s="5"/>
    </row>
    <row r="155" spans="1:9" ht="31.5" x14ac:dyDescent="0.3">
      <c r="A155" s="21">
        <v>122</v>
      </c>
      <c r="B155" s="38" t="s">
        <v>236</v>
      </c>
      <c r="C155" s="18" t="s">
        <v>237</v>
      </c>
      <c r="D155" s="24">
        <v>1720</v>
      </c>
      <c r="E155" s="50" t="s">
        <v>22</v>
      </c>
      <c r="F155" s="23" t="s">
        <v>109</v>
      </c>
      <c r="G155" s="54">
        <v>43468</v>
      </c>
      <c r="H155" s="55">
        <v>43485</v>
      </c>
      <c r="I155" s="5"/>
    </row>
    <row r="156" spans="1:9" ht="31.5" x14ac:dyDescent="0.3">
      <c r="A156" s="21">
        <v>123</v>
      </c>
      <c r="B156" s="38" t="s">
        <v>238</v>
      </c>
      <c r="C156" s="52" t="s">
        <v>239</v>
      </c>
      <c r="D156" s="24">
        <v>600</v>
      </c>
      <c r="E156" s="50" t="s">
        <v>22</v>
      </c>
      <c r="F156" s="23" t="s">
        <v>109</v>
      </c>
      <c r="G156" s="54">
        <v>43468</v>
      </c>
      <c r="H156" s="55">
        <v>43485</v>
      </c>
      <c r="I156" s="5"/>
    </row>
    <row r="157" spans="1:9" ht="31.5" x14ac:dyDescent="0.3">
      <c r="A157" s="21">
        <v>124</v>
      </c>
      <c r="B157" s="38" t="s">
        <v>240</v>
      </c>
      <c r="C157" s="39" t="s">
        <v>241</v>
      </c>
      <c r="D157" s="40">
        <v>1680</v>
      </c>
      <c r="E157" s="50" t="s">
        <v>22</v>
      </c>
      <c r="F157" s="39" t="s">
        <v>109</v>
      </c>
      <c r="G157" s="54">
        <v>43468</v>
      </c>
      <c r="H157" s="55">
        <v>43814</v>
      </c>
      <c r="I157" s="5"/>
    </row>
    <row r="158" spans="1:9" ht="31.5" x14ac:dyDescent="0.3">
      <c r="A158" s="21">
        <v>125</v>
      </c>
      <c r="B158" s="38" t="s">
        <v>242</v>
      </c>
      <c r="C158" s="39" t="s">
        <v>55</v>
      </c>
      <c r="D158" s="40">
        <v>7983</v>
      </c>
      <c r="E158" s="50" t="s">
        <v>22</v>
      </c>
      <c r="F158" s="39" t="s">
        <v>109</v>
      </c>
      <c r="G158" s="81">
        <v>43525</v>
      </c>
      <c r="H158" s="80">
        <v>43799</v>
      </c>
      <c r="I158" s="5"/>
    </row>
    <row r="159" spans="1:9" ht="32.25" thickBot="1" x14ac:dyDescent="0.35">
      <c r="A159" s="30">
        <v>126</v>
      </c>
      <c r="B159" s="31" t="s">
        <v>243</v>
      </c>
      <c r="C159" s="32" t="s">
        <v>244</v>
      </c>
      <c r="D159" s="33">
        <v>4201</v>
      </c>
      <c r="E159" s="108" t="s">
        <v>22</v>
      </c>
      <c r="F159" s="32" t="s">
        <v>109</v>
      </c>
      <c r="G159" s="120">
        <v>43525</v>
      </c>
      <c r="H159" s="121">
        <v>43799</v>
      </c>
      <c r="I159" s="5"/>
    </row>
    <row r="160" spans="1:9" ht="31.5" x14ac:dyDescent="0.3">
      <c r="A160" s="77">
        <v>127</v>
      </c>
      <c r="B160" s="78" t="s">
        <v>165</v>
      </c>
      <c r="C160" s="50"/>
      <c r="D160" s="40">
        <v>1260</v>
      </c>
      <c r="E160" s="50" t="s">
        <v>22</v>
      </c>
      <c r="F160" s="39" t="s">
        <v>109</v>
      </c>
      <c r="G160" s="81">
        <v>43525</v>
      </c>
      <c r="H160" s="80">
        <v>43799</v>
      </c>
      <c r="I160" s="5"/>
    </row>
    <row r="161" spans="1:9" ht="32.25" thickBot="1" x14ac:dyDescent="0.35">
      <c r="A161" s="21">
        <v>128</v>
      </c>
      <c r="B161" s="78" t="s">
        <v>245</v>
      </c>
      <c r="C161" s="50" t="s">
        <v>246</v>
      </c>
      <c r="D161" s="40">
        <v>672</v>
      </c>
      <c r="E161" s="50" t="s">
        <v>22</v>
      </c>
      <c r="F161" s="23" t="s">
        <v>109</v>
      </c>
      <c r="G161" s="81">
        <v>43525</v>
      </c>
      <c r="H161" s="80">
        <v>43799</v>
      </c>
      <c r="I161" s="5"/>
    </row>
    <row r="162" spans="1:9" ht="21" customHeight="1" thickBot="1" x14ac:dyDescent="0.3">
      <c r="A162" s="64"/>
      <c r="B162" s="87" t="s">
        <v>247</v>
      </c>
      <c r="C162" s="111"/>
      <c r="D162" s="68">
        <f>SUM(D153:D161)</f>
        <v>55260</v>
      </c>
      <c r="E162" s="68"/>
      <c r="F162" s="66"/>
      <c r="G162" s="66"/>
      <c r="H162" s="69"/>
    </row>
    <row r="163" spans="1:9" ht="21" customHeight="1" thickBot="1" x14ac:dyDescent="0.3">
      <c r="A163" s="790" t="s">
        <v>248</v>
      </c>
      <c r="B163" s="791"/>
      <c r="C163" s="791"/>
      <c r="D163" s="791"/>
      <c r="E163" s="791"/>
      <c r="F163" s="791"/>
      <c r="G163" s="791"/>
      <c r="H163" s="792"/>
    </row>
    <row r="164" spans="1:9" ht="21" customHeight="1" thickBot="1" x14ac:dyDescent="0.3">
      <c r="A164" s="135" t="s">
        <v>249</v>
      </c>
      <c r="B164" s="136"/>
      <c r="C164" s="137"/>
      <c r="D164" s="136"/>
      <c r="E164" s="136"/>
      <c r="F164" s="136"/>
      <c r="G164" s="136"/>
      <c r="H164" s="138"/>
    </row>
    <row r="165" spans="1:9" ht="31.5" x14ac:dyDescent="0.2">
      <c r="A165" s="13">
        <v>129</v>
      </c>
      <c r="B165" s="128" t="s">
        <v>250</v>
      </c>
      <c r="C165" s="15" t="s">
        <v>134</v>
      </c>
      <c r="D165" s="139">
        <v>8403</v>
      </c>
      <c r="E165" s="41" t="s">
        <v>22</v>
      </c>
      <c r="F165" s="39" t="s">
        <v>23</v>
      </c>
      <c r="G165" s="81">
        <v>43739</v>
      </c>
      <c r="H165" s="80">
        <v>43769</v>
      </c>
    </row>
    <row r="166" spans="1:9" ht="31.5" x14ac:dyDescent="0.2">
      <c r="A166" s="21">
        <v>130</v>
      </c>
      <c r="B166" s="29" t="s">
        <v>251</v>
      </c>
      <c r="C166" s="23" t="s">
        <v>252</v>
      </c>
      <c r="D166" s="40">
        <v>222689</v>
      </c>
      <c r="E166" s="41" t="s">
        <v>22</v>
      </c>
      <c r="F166" s="39" t="s">
        <v>23</v>
      </c>
      <c r="G166" s="81">
        <v>43556</v>
      </c>
      <c r="H166" s="80">
        <v>43585</v>
      </c>
    </row>
    <row r="167" spans="1:9" ht="31.5" x14ac:dyDescent="0.2">
      <c r="A167" s="21">
        <v>131</v>
      </c>
      <c r="B167" s="29" t="s">
        <v>253</v>
      </c>
      <c r="C167" s="23" t="s">
        <v>254</v>
      </c>
      <c r="D167" s="40">
        <v>8403</v>
      </c>
      <c r="E167" s="41" t="s">
        <v>22</v>
      </c>
      <c r="F167" s="39" t="s">
        <v>23</v>
      </c>
      <c r="G167" s="81">
        <v>43556</v>
      </c>
      <c r="H167" s="80">
        <v>43585</v>
      </c>
    </row>
    <row r="168" spans="1:9" ht="31.5" x14ac:dyDescent="0.2">
      <c r="A168" s="21">
        <v>132</v>
      </c>
      <c r="B168" s="29" t="s">
        <v>255</v>
      </c>
      <c r="C168" s="23" t="s">
        <v>256</v>
      </c>
      <c r="D168" s="24">
        <v>84033</v>
      </c>
      <c r="E168" s="25" t="s">
        <v>22</v>
      </c>
      <c r="F168" s="23" t="s">
        <v>23</v>
      </c>
      <c r="G168" s="54">
        <v>43556</v>
      </c>
      <c r="H168" s="55">
        <v>43585</v>
      </c>
    </row>
    <row r="169" spans="1:9" ht="31.5" x14ac:dyDescent="0.2">
      <c r="A169" s="21">
        <v>133</v>
      </c>
      <c r="B169" s="29" t="s">
        <v>257</v>
      </c>
      <c r="C169" s="23" t="s">
        <v>258</v>
      </c>
      <c r="D169" s="24">
        <v>42016</v>
      </c>
      <c r="E169" s="25" t="s">
        <v>22</v>
      </c>
      <c r="F169" s="23" t="s">
        <v>23</v>
      </c>
      <c r="G169" s="54">
        <v>43556</v>
      </c>
      <c r="H169" s="55">
        <v>43585</v>
      </c>
    </row>
    <row r="170" spans="1:9" ht="31.5" x14ac:dyDescent="0.2">
      <c r="A170" s="21">
        <v>134</v>
      </c>
      <c r="B170" s="29" t="s">
        <v>259</v>
      </c>
      <c r="C170" s="23" t="s">
        <v>260</v>
      </c>
      <c r="D170" s="24">
        <v>16806</v>
      </c>
      <c r="E170" s="25" t="s">
        <v>22</v>
      </c>
      <c r="F170" s="23" t="s">
        <v>23</v>
      </c>
      <c r="G170" s="81">
        <v>43586</v>
      </c>
      <c r="H170" s="80">
        <v>43616</v>
      </c>
    </row>
    <row r="171" spans="1:9" ht="31.5" x14ac:dyDescent="0.2">
      <c r="A171" s="21">
        <v>135</v>
      </c>
      <c r="B171" s="29" t="s">
        <v>261</v>
      </c>
      <c r="C171" s="23" t="s">
        <v>262</v>
      </c>
      <c r="D171" s="24">
        <v>16806</v>
      </c>
      <c r="E171" s="25" t="s">
        <v>22</v>
      </c>
      <c r="F171" s="23" t="s">
        <v>23</v>
      </c>
      <c r="G171" s="81">
        <v>43586</v>
      </c>
      <c r="H171" s="80">
        <v>43616</v>
      </c>
    </row>
    <row r="172" spans="1:9" ht="31.5" x14ac:dyDescent="0.2">
      <c r="A172" s="21">
        <v>136</v>
      </c>
      <c r="B172" s="29" t="s">
        <v>263</v>
      </c>
      <c r="C172" s="23"/>
      <c r="D172" s="24">
        <v>42016</v>
      </c>
      <c r="E172" s="25" t="s">
        <v>22</v>
      </c>
      <c r="F172" s="23" t="s">
        <v>23</v>
      </c>
      <c r="G172" s="81">
        <v>43586</v>
      </c>
      <c r="H172" s="80">
        <v>43616</v>
      </c>
    </row>
    <row r="173" spans="1:9" ht="31.5" x14ac:dyDescent="0.2">
      <c r="A173" s="21">
        <v>137</v>
      </c>
      <c r="B173" s="29" t="s">
        <v>264</v>
      </c>
      <c r="C173" s="23"/>
      <c r="D173" s="24">
        <v>42016</v>
      </c>
      <c r="E173" s="25" t="s">
        <v>22</v>
      </c>
      <c r="F173" s="23" t="s">
        <v>23</v>
      </c>
      <c r="G173" s="81">
        <v>43586</v>
      </c>
      <c r="H173" s="80">
        <v>43616</v>
      </c>
    </row>
    <row r="174" spans="1:9" ht="31.5" x14ac:dyDescent="0.2">
      <c r="A174" s="21">
        <v>138</v>
      </c>
      <c r="B174" s="29" t="s">
        <v>265</v>
      </c>
      <c r="C174" s="23" t="s">
        <v>266</v>
      </c>
      <c r="D174" s="24">
        <v>46218</v>
      </c>
      <c r="E174" s="25" t="s">
        <v>22</v>
      </c>
      <c r="F174" s="23" t="s">
        <v>23</v>
      </c>
      <c r="G174" s="81">
        <v>43525</v>
      </c>
      <c r="H174" s="80">
        <v>43555</v>
      </c>
    </row>
    <row r="175" spans="1:9" ht="31.5" x14ac:dyDescent="0.2">
      <c r="A175" s="21">
        <v>139</v>
      </c>
      <c r="B175" s="44" t="s">
        <v>267</v>
      </c>
      <c r="C175" s="18" t="s">
        <v>268</v>
      </c>
      <c r="D175" s="45">
        <v>672</v>
      </c>
      <c r="E175" s="46" t="s">
        <v>22</v>
      </c>
      <c r="F175" s="18" t="s">
        <v>23</v>
      </c>
      <c r="G175" s="140">
        <v>43525</v>
      </c>
      <c r="H175" s="141">
        <v>43555</v>
      </c>
    </row>
    <row r="176" spans="1:9" ht="32.25" thickBot="1" x14ac:dyDescent="0.25">
      <c r="A176" s="30">
        <v>140</v>
      </c>
      <c r="B176" s="31" t="s">
        <v>269</v>
      </c>
      <c r="C176" s="32" t="s">
        <v>270</v>
      </c>
      <c r="D176" s="33">
        <v>15500</v>
      </c>
      <c r="E176" s="34" t="s">
        <v>22</v>
      </c>
      <c r="F176" s="32" t="s">
        <v>23</v>
      </c>
      <c r="G176" s="120">
        <v>43556</v>
      </c>
      <c r="H176" s="121">
        <v>43585</v>
      </c>
    </row>
    <row r="177" spans="1:8" ht="31.5" x14ac:dyDescent="0.2">
      <c r="A177" s="77">
        <v>141</v>
      </c>
      <c r="B177" s="38" t="s">
        <v>271</v>
      </c>
      <c r="C177" s="39" t="s">
        <v>272</v>
      </c>
      <c r="D177" s="40">
        <v>29850</v>
      </c>
      <c r="E177" s="41" t="s">
        <v>22</v>
      </c>
      <c r="F177" s="39" t="s">
        <v>23</v>
      </c>
      <c r="G177" s="81">
        <v>43556</v>
      </c>
      <c r="H177" s="80">
        <v>43585</v>
      </c>
    </row>
    <row r="178" spans="1:8" ht="32.25" thickBot="1" x14ac:dyDescent="0.25">
      <c r="A178" s="30">
        <v>142</v>
      </c>
      <c r="B178" s="31" t="s">
        <v>273</v>
      </c>
      <c r="C178" s="32" t="s">
        <v>274</v>
      </c>
      <c r="D178" s="33">
        <v>72376</v>
      </c>
      <c r="E178" s="25" t="s">
        <v>22</v>
      </c>
      <c r="F178" s="23" t="s">
        <v>23</v>
      </c>
      <c r="G178" s="54">
        <v>43600</v>
      </c>
      <c r="H178" s="55">
        <v>43646</v>
      </c>
    </row>
    <row r="179" spans="1:8" ht="16.5" thickBot="1" x14ac:dyDescent="0.3">
      <c r="A179" s="64"/>
      <c r="B179" s="87" t="s">
        <v>275</v>
      </c>
      <c r="C179" s="142"/>
      <c r="D179" s="68">
        <f>SUM(D165:D176)</f>
        <v>545578</v>
      </c>
      <c r="E179" s="68"/>
      <c r="F179" s="66"/>
      <c r="G179" s="66"/>
      <c r="H179" s="69"/>
    </row>
    <row r="180" spans="1:8" ht="16.5" customHeight="1" thickBot="1" x14ac:dyDescent="0.3">
      <c r="A180" s="143" t="s">
        <v>276</v>
      </c>
      <c r="B180" s="144"/>
      <c r="C180" s="125"/>
      <c r="D180" s="145"/>
      <c r="E180" s="145"/>
      <c r="F180" s="146"/>
      <c r="G180" s="147"/>
      <c r="H180" s="148"/>
    </row>
    <row r="181" spans="1:8" ht="31.5" x14ac:dyDescent="0.2">
      <c r="A181" s="116">
        <v>143</v>
      </c>
      <c r="B181" s="149" t="s">
        <v>277</v>
      </c>
      <c r="C181" s="117" t="s">
        <v>278</v>
      </c>
      <c r="D181" s="73">
        <v>500</v>
      </c>
      <c r="E181" s="150" t="s">
        <v>22</v>
      </c>
      <c r="F181" s="72" t="s">
        <v>23</v>
      </c>
      <c r="G181" s="133">
        <v>43468</v>
      </c>
      <c r="H181" s="134">
        <v>43814</v>
      </c>
    </row>
    <row r="182" spans="1:8" ht="31.5" x14ac:dyDescent="0.2">
      <c r="A182" s="77">
        <v>144</v>
      </c>
      <c r="B182" s="38" t="s">
        <v>240</v>
      </c>
      <c r="C182" s="39" t="s">
        <v>279</v>
      </c>
      <c r="D182" s="40">
        <v>1000</v>
      </c>
      <c r="E182" s="41" t="s">
        <v>22</v>
      </c>
      <c r="F182" s="39" t="s">
        <v>23</v>
      </c>
      <c r="G182" s="54">
        <v>43468</v>
      </c>
      <c r="H182" s="55">
        <v>43814</v>
      </c>
    </row>
    <row r="183" spans="1:8" ht="31.5" x14ac:dyDescent="0.2">
      <c r="A183" s="28">
        <v>145</v>
      </c>
      <c r="B183" s="29" t="s">
        <v>280</v>
      </c>
      <c r="C183" s="23" t="s">
        <v>60</v>
      </c>
      <c r="D183" s="24">
        <v>500</v>
      </c>
      <c r="E183" s="25" t="s">
        <v>22</v>
      </c>
      <c r="F183" s="23" t="s">
        <v>23</v>
      </c>
      <c r="G183" s="54">
        <v>43468</v>
      </c>
      <c r="H183" s="55">
        <v>43814</v>
      </c>
    </row>
    <row r="184" spans="1:8" ht="31.5" x14ac:dyDescent="0.2">
      <c r="A184" s="77">
        <v>146</v>
      </c>
      <c r="B184" s="78" t="s">
        <v>281</v>
      </c>
      <c r="C184" s="39" t="s">
        <v>21</v>
      </c>
      <c r="D184" s="40">
        <v>1000</v>
      </c>
      <c r="E184" s="41" t="s">
        <v>22</v>
      </c>
      <c r="F184" s="39" t="s">
        <v>23</v>
      </c>
      <c r="G184" s="54">
        <v>43468</v>
      </c>
      <c r="H184" s="55">
        <v>43814</v>
      </c>
    </row>
    <row r="185" spans="1:8" ht="31.5" x14ac:dyDescent="0.2">
      <c r="A185" s="28">
        <v>147</v>
      </c>
      <c r="B185" s="38" t="s">
        <v>282</v>
      </c>
      <c r="C185" s="39" t="s">
        <v>283</v>
      </c>
      <c r="D185" s="40">
        <v>500</v>
      </c>
      <c r="E185" s="41" t="s">
        <v>22</v>
      </c>
      <c r="F185" s="39" t="s">
        <v>23</v>
      </c>
      <c r="G185" s="54">
        <v>43468</v>
      </c>
      <c r="H185" s="55">
        <v>43814</v>
      </c>
    </row>
    <row r="186" spans="1:8" ht="31.5" x14ac:dyDescent="0.2">
      <c r="A186" s="77">
        <v>148</v>
      </c>
      <c r="B186" s="29" t="s">
        <v>284</v>
      </c>
      <c r="C186" s="23" t="s">
        <v>37</v>
      </c>
      <c r="D186" s="24">
        <v>3000</v>
      </c>
      <c r="E186" s="25" t="s">
        <v>22</v>
      </c>
      <c r="F186" s="23" t="s">
        <v>23</v>
      </c>
      <c r="G186" s="54">
        <v>43468</v>
      </c>
      <c r="H186" s="55">
        <v>43814</v>
      </c>
    </row>
    <row r="187" spans="1:8" ht="31.5" x14ac:dyDescent="0.2">
      <c r="A187" s="28">
        <v>149</v>
      </c>
      <c r="B187" s="48" t="s">
        <v>285</v>
      </c>
      <c r="C187" s="49" t="s">
        <v>286</v>
      </c>
      <c r="D187" s="16">
        <v>17500</v>
      </c>
      <c r="E187" s="17" t="s">
        <v>22</v>
      </c>
      <c r="F187" s="49" t="s">
        <v>23</v>
      </c>
      <c r="G187" s="140">
        <v>43525</v>
      </c>
      <c r="H187" s="141">
        <v>43799</v>
      </c>
    </row>
    <row r="188" spans="1:8" s="12" customFormat="1" ht="31.5" x14ac:dyDescent="0.2">
      <c r="A188" s="77">
        <v>150</v>
      </c>
      <c r="B188" s="22" t="s">
        <v>216</v>
      </c>
      <c r="C188" s="52" t="s">
        <v>217</v>
      </c>
      <c r="D188" s="24">
        <v>1000</v>
      </c>
      <c r="E188" s="25" t="s">
        <v>22</v>
      </c>
      <c r="F188" s="23" t="s">
        <v>23</v>
      </c>
      <c r="G188" s="54">
        <v>43525</v>
      </c>
      <c r="H188" s="55">
        <v>43799</v>
      </c>
    </row>
    <row r="189" spans="1:8" ht="31.5" x14ac:dyDescent="0.2">
      <c r="A189" s="28">
        <v>151</v>
      </c>
      <c r="B189" s="29" t="s">
        <v>287</v>
      </c>
      <c r="C189" s="23" t="s">
        <v>288</v>
      </c>
      <c r="D189" s="24">
        <v>10000</v>
      </c>
      <c r="E189" s="25" t="s">
        <v>22</v>
      </c>
      <c r="F189" s="23" t="s">
        <v>23</v>
      </c>
      <c r="G189" s="54">
        <v>43468</v>
      </c>
      <c r="H189" s="55">
        <v>43496</v>
      </c>
    </row>
    <row r="190" spans="1:8" ht="31.5" x14ac:dyDescent="0.2">
      <c r="A190" s="77">
        <v>152</v>
      </c>
      <c r="B190" s="29" t="s">
        <v>289</v>
      </c>
      <c r="C190" s="23" t="s">
        <v>290</v>
      </c>
      <c r="D190" s="24">
        <v>3000</v>
      </c>
      <c r="E190" s="25" t="s">
        <v>22</v>
      </c>
      <c r="F190" s="23" t="s">
        <v>23</v>
      </c>
      <c r="G190" s="54">
        <v>43525</v>
      </c>
      <c r="H190" s="55">
        <v>43814</v>
      </c>
    </row>
    <row r="191" spans="1:8" ht="31.5" x14ac:dyDescent="0.2">
      <c r="A191" s="28">
        <v>153</v>
      </c>
      <c r="B191" s="29" t="s">
        <v>291</v>
      </c>
      <c r="C191" s="23" t="s">
        <v>58</v>
      </c>
      <c r="D191" s="151">
        <v>8000</v>
      </c>
      <c r="E191" s="25" t="s">
        <v>22</v>
      </c>
      <c r="F191" s="23" t="s">
        <v>23</v>
      </c>
      <c r="G191" s="54">
        <v>43468</v>
      </c>
      <c r="H191" s="55">
        <v>43814</v>
      </c>
    </row>
    <row r="192" spans="1:8" ht="31.5" x14ac:dyDescent="0.2">
      <c r="A192" s="77">
        <v>154</v>
      </c>
      <c r="B192" s="48" t="s">
        <v>163</v>
      </c>
      <c r="C192" s="49"/>
      <c r="D192" s="152">
        <v>4000</v>
      </c>
      <c r="E192" s="17" t="s">
        <v>22</v>
      </c>
      <c r="F192" s="49" t="s">
        <v>23</v>
      </c>
      <c r="G192" s="58">
        <v>43525</v>
      </c>
      <c r="H192" s="59">
        <v>43814</v>
      </c>
    </row>
    <row r="193" spans="1:8" ht="32.25" thickBot="1" x14ac:dyDescent="0.25">
      <c r="A193" s="60">
        <v>155</v>
      </c>
      <c r="B193" s="31" t="s">
        <v>292</v>
      </c>
      <c r="C193" s="32" t="s">
        <v>293</v>
      </c>
      <c r="D193" s="153">
        <v>3000</v>
      </c>
      <c r="E193" s="34" t="s">
        <v>22</v>
      </c>
      <c r="F193" s="32" t="s">
        <v>23</v>
      </c>
      <c r="G193" s="120">
        <v>43468</v>
      </c>
      <c r="H193" s="121">
        <v>43814</v>
      </c>
    </row>
    <row r="194" spans="1:8" ht="32.25" thickBot="1" x14ac:dyDescent="0.25">
      <c r="A194" s="37">
        <v>156</v>
      </c>
      <c r="B194" s="38" t="s">
        <v>86</v>
      </c>
      <c r="C194" s="39" t="s">
        <v>87</v>
      </c>
      <c r="D194" s="40">
        <v>1000</v>
      </c>
      <c r="E194" s="41" t="s">
        <v>22</v>
      </c>
      <c r="F194" s="39" t="s">
        <v>23</v>
      </c>
      <c r="G194" s="42">
        <v>43468</v>
      </c>
      <c r="H194" s="43">
        <v>43820</v>
      </c>
    </row>
    <row r="195" spans="1:8" ht="16.5" thickBot="1" x14ac:dyDescent="0.3">
      <c r="A195" s="64"/>
      <c r="B195" s="87" t="s">
        <v>294</v>
      </c>
      <c r="C195" s="111"/>
      <c r="D195" s="68">
        <f>SUM(D181:D194)</f>
        <v>54000</v>
      </c>
      <c r="E195" s="68"/>
      <c r="F195" s="66"/>
      <c r="G195" s="66"/>
      <c r="H195" s="69"/>
    </row>
    <row r="196" spans="1:8" ht="16.5" customHeight="1" thickBot="1" x14ac:dyDescent="0.3">
      <c r="A196" s="143" t="s">
        <v>295</v>
      </c>
      <c r="B196" s="144"/>
      <c r="C196" s="125"/>
      <c r="D196" s="145"/>
      <c r="E196" s="145"/>
      <c r="F196" s="146"/>
      <c r="G196" s="147"/>
      <c r="H196" s="148"/>
    </row>
    <row r="197" spans="1:8" ht="31.5" x14ac:dyDescent="0.2">
      <c r="A197" s="21">
        <v>157</v>
      </c>
      <c r="B197" s="29" t="s">
        <v>296</v>
      </c>
      <c r="C197" s="23" t="s">
        <v>241</v>
      </c>
      <c r="D197" s="24">
        <v>2100</v>
      </c>
      <c r="E197" s="25" t="s">
        <v>22</v>
      </c>
      <c r="F197" s="23" t="s">
        <v>23</v>
      </c>
      <c r="G197" s="58">
        <v>43468</v>
      </c>
      <c r="H197" s="59">
        <v>43814</v>
      </c>
    </row>
    <row r="198" spans="1:8" ht="31.5" x14ac:dyDescent="0.2">
      <c r="A198" s="21">
        <v>158</v>
      </c>
      <c r="B198" s="78" t="s">
        <v>297</v>
      </c>
      <c r="C198" s="39" t="s">
        <v>25</v>
      </c>
      <c r="D198" s="40">
        <v>2100</v>
      </c>
      <c r="E198" s="41" t="s">
        <v>22</v>
      </c>
      <c r="F198" s="39" t="s">
        <v>23</v>
      </c>
      <c r="G198" s="58">
        <v>43468</v>
      </c>
      <c r="H198" s="59">
        <v>43814</v>
      </c>
    </row>
    <row r="199" spans="1:8" ht="31.5" x14ac:dyDescent="0.2">
      <c r="A199" s="21">
        <v>159</v>
      </c>
      <c r="B199" s="29" t="s">
        <v>298</v>
      </c>
      <c r="C199" s="23" t="s">
        <v>37</v>
      </c>
      <c r="D199" s="24">
        <v>1681</v>
      </c>
      <c r="E199" s="25" t="s">
        <v>22</v>
      </c>
      <c r="F199" s="23" t="s">
        <v>23</v>
      </c>
      <c r="G199" s="58">
        <v>43468</v>
      </c>
      <c r="H199" s="59">
        <v>43814</v>
      </c>
    </row>
    <row r="200" spans="1:8" ht="31.5" x14ac:dyDescent="0.2">
      <c r="A200" s="21">
        <v>160</v>
      </c>
      <c r="B200" s="29" t="s">
        <v>299</v>
      </c>
      <c r="C200" s="23" t="s">
        <v>300</v>
      </c>
      <c r="D200" s="24">
        <v>6302</v>
      </c>
      <c r="E200" s="25" t="s">
        <v>22</v>
      </c>
      <c r="F200" s="23" t="s">
        <v>23</v>
      </c>
      <c r="G200" s="58">
        <v>43468</v>
      </c>
      <c r="H200" s="59">
        <v>43814</v>
      </c>
    </row>
    <row r="201" spans="1:8" ht="31.5" x14ac:dyDescent="0.2">
      <c r="A201" s="21">
        <v>161</v>
      </c>
      <c r="B201" s="38" t="s">
        <v>192</v>
      </c>
      <c r="C201" s="109" t="s">
        <v>193</v>
      </c>
      <c r="D201" s="40">
        <v>1260</v>
      </c>
      <c r="E201" s="41" t="s">
        <v>22</v>
      </c>
      <c r="F201" s="39" t="s">
        <v>23</v>
      </c>
      <c r="G201" s="54">
        <v>43525</v>
      </c>
      <c r="H201" s="55">
        <v>43646</v>
      </c>
    </row>
    <row r="202" spans="1:8" ht="31.5" x14ac:dyDescent="0.2">
      <c r="A202" s="21">
        <v>162</v>
      </c>
      <c r="B202" s="38" t="s">
        <v>301</v>
      </c>
      <c r="C202" s="23" t="s">
        <v>302</v>
      </c>
      <c r="D202" s="40">
        <v>11800</v>
      </c>
      <c r="E202" s="25" t="s">
        <v>22</v>
      </c>
      <c r="F202" s="23" t="s">
        <v>23</v>
      </c>
      <c r="G202" s="54">
        <v>43589</v>
      </c>
      <c r="H202" s="55">
        <v>43799</v>
      </c>
    </row>
    <row r="203" spans="1:8" ht="31.5" x14ac:dyDescent="0.2">
      <c r="A203" s="21">
        <v>163</v>
      </c>
      <c r="B203" s="22" t="s">
        <v>216</v>
      </c>
      <c r="C203" s="52" t="s">
        <v>217</v>
      </c>
      <c r="D203" s="24">
        <v>300</v>
      </c>
      <c r="E203" s="25" t="s">
        <v>22</v>
      </c>
      <c r="F203" s="23" t="s">
        <v>23</v>
      </c>
      <c r="G203" s="54">
        <v>43525</v>
      </c>
      <c r="H203" s="55">
        <v>43799</v>
      </c>
    </row>
    <row r="204" spans="1:8" ht="32.25" thickBot="1" x14ac:dyDescent="0.25">
      <c r="A204" s="77">
        <v>164</v>
      </c>
      <c r="B204" s="29" t="s">
        <v>164</v>
      </c>
      <c r="C204" s="23" t="s">
        <v>58</v>
      </c>
      <c r="D204" s="24">
        <v>1801</v>
      </c>
      <c r="E204" s="25" t="s">
        <v>22</v>
      </c>
      <c r="F204" s="23" t="s">
        <v>23</v>
      </c>
      <c r="G204" s="26">
        <v>43468</v>
      </c>
      <c r="H204" s="27">
        <v>43814</v>
      </c>
    </row>
    <row r="205" spans="1:8" ht="16.5" thickBot="1" x14ac:dyDescent="0.3">
      <c r="A205" s="64"/>
      <c r="B205" s="87" t="s">
        <v>303</v>
      </c>
      <c r="C205" s="111"/>
      <c r="D205" s="68">
        <f>SUM(D197:D204)</f>
        <v>27344</v>
      </c>
      <c r="E205" s="68"/>
      <c r="F205" s="66"/>
      <c r="G205" s="66"/>
      <c r="H205" s="69"/>
    </row>
    <row r="206" spans="1:8" ht="16.5" thickBot="1" x14ac:dyDescent="0.3">
      <c r="A206" s="64"/>
      <c r="B206" s="87" t="s">
        <v>304</v>
      </c>
      <c r="C206" s="66"/>
      <c r="D206" s="68">
        <f>D179+D195+D205</f>
        <v>626922</v>
      </c>
      <c r="E206" s="68"/>
      <c r="F206" s="154"/>
      <c r="G206" s="66"/>
      <c r="H206" s="69"/>
    </row>
    <row r="207" spans="1:8" ht="18.75" thickBot="1" x14ac:dyDescent="0.3">
      <c r="A207" s="790" t="s">
        <v>305</v>
      </c>
      <c r="B207" s="791"/>
      <c r="C207" s="791"/>
      <c r="D207" s="791"/>
      <c r="E207" s="791"/>
      <c r="F207" s="791"/>
      <c r="G207" s="791"/>
      <c r="H207" s="792"/>
    </row>
    <row r="208" spans="1:8" ht="32.25" thickBot="1" x14ac:dyDescent="0.25">
      <c r="A208" s="127">
        <v>165</v>
      </c>
      <c r="B208" s="128" t="s">
        <v>306</v>
      </c>
      <c r="C208" s="129" t="s">
        <v>307</v>
      </c>
      <c r="D208" s="130">
        <v>120000</v>
      </c>
      <c r="E208" s="17" t="s">
        <v>22</v>
      </c>
      <c r="F208" s="49" t="s">
        <v>23</v>
      </c>
      <c r="G208" s="119">
        <v>43556</v>
      </c>
      <c r="H208" s="59">
        <v>43814</v>
      </c>
    </row>
    <row r="209" spans="1:9" ht="16.5" thickBot="1" x14ac:dyDescent="0.3">
      <c r="A209" s="64"/>
      <c r="B209" s="131" t="s">
        <v>308</v>
      </c>
      <c r="C209" s="88"/>
      <c r="D209" s="68">
        <f>D208</f>
        <v>120000</v>
      </c>
      <c r="E209" s="68"/>
      <c r="F209" s="66"/>
      <c r="G209" s="66"/>
      <c r="H209" s="69"/>
    </row>
    <row r="210" spans="1:9" ht="21" customHeight="1" thickBot="1" x14ac:dyDescent="0.3">
      <c r="A210" s="796" t="s">
        <v>309</v>
      </c>
      <c r="B210" s="797"/>
      <c r="C210" s="797"/>
      <c r="D210" s="797"/>
      <c r="E210" s="797"/>
      <c r="F210" s="797"/>
      <c r="G210" s="797"/>
      <c r="H210" s="798"/>
    </row>
    <row r="211" spans="1:9" ht="31.5" x14ac:dyDescent="0.2">
      <c r="A211" s="70">
        <v>166</v>
      </c>
      <c r="B211" s="128" t="s">
        <v>310</v>
      </c>
      <c r="C211" s="39" t="s">
        <v>311</v>
      </c>
      <c r="D211" s="130">
        <v>41130</v>
      </c>
      <c r="E211" s="17" t="s">
        <v>22</v>
      </c>
      <c r="F211" s="49" t="s">
        <v>23</v>
      </c>
      <c r="G211" s="119">
        <v>43539</v>
      </c>
      <c r="H211" s="55">
        <v>43585</v>
      </c>
    </row>
    <row r="212" spans="1:9" ht="47.25" x14ac:dyDescent="0.2">
      <c r="A212" s="77">
        <v>167</v>
      </c>
      <c r="B212" s="29" t="s">
        <v>312</v>
      </c>
      <c r="C212" s="52" t="s">
        <v>313</v>
      </c>
      <c r="D212" s="24">
        <v>95500</v>
      </c>
      <c r="E212" s="25" t="s">
        <v>22</v>
      </c>
      <c r="F212" s="23" t="s">
        <v>23</v>
      </c>
      <c r="G212" s="54">
        <v>43570</v>
      </c>
      <c r="H212" s="55">
        <v>43692</v>
      </c>
    </row>
    <row r="213" spans="1:9" s="12" customFormat="1" ht="31.5" x14ac:dyDescent="0.2">
      <c r="A213" s="21">
        <v>168</v>
      </c>
      <c r="B213" s="38" t="s">
        <v>314</v>
      </c>
      <c r="C213" s="39" t="s">
        <v>315</v>
      </c>
      <c r="D213" s="40">
        <v>35840</v>
      </c>
      <c r="E213" s="41" t="s">
        <v>22</v>
      </c>
      <c r="F213" s="39" t="s">
        <v>23</v>
      </c>
      <c r="G213" s="54">
        <v>43570</v>
      </c>
      <c r="H213" s="55">
        <v>43692</v>
      </c>
    </row>
    <row r="214" spans="1:9" s="12" customFormat="1" ht="31.5" x14ac:dyDescent="0.2">
      <c r="A214" s="21">
        <v>169</v>
      </c>
      <c r="B214" s="29" t="s">
        <v>316</v>
      </c>
      <c r="C214" s="39" t="s">
        <v>317</v>
      </c>
      <c r="D214" s="24">
        <v>12000</v>
      </c>
      <c r="E214" s="25" t="s">
        <v>22</v>
      </c>
      <c r="F214" s="23" t="s">
        <v>23</v>
      </c>
      <c r="G214" s="54">
        <v>43570</v>
      </c>
      <c r="H214" s="55">
        <v>43585</v>
      </c>
    </row>
    <row r="215" spans="1:9" s="12" customFormat="1" ht="31.5" x14ac:dyDescent="0.2">
      <c r="A215" s="77">
        <v>170</v>
      </c>
      <c r="B215" s="38" t="s">
        <v>318</v>
      </c>
      <c r="C215" s="50" t="s">
        <v>319</v>
      </c>
      <c r="D215" s="24">
        <v>12000</v>
      </c>
      <c r="E215" s="25" t="s">
        <v>22</v>
      </c>
      <c r="F215" s="23" t="s">
        <v>23</v>
      </c>
      <c r="G215" s="54">
        <v>43525</v>
      </c>
      <c r="H215" s="55">
        <v>43600</v>
      </c>
    </row>
    <row r="216" spans="1:9" ht="35.25" customHeight="1" x14ac:dyDescent="0.2">
      <c r="A216" s="77">
        <v>171</v>
      </c>
      <c r="B216" s="29" t="s">
        <v>320</v>
      </c>
      <c r="C216" s="52"/>
      <c r="D216" s="24">
        <v>38000</v>
      </c>
      <c r="E216" s="25" t="s">
        <v>22</v>
      </c>
      <c r="F216" s="23" t="s">
        <v>23</v>
      </c>
      <c r="G216" s="54">
        <v>43525</v>
      </c>
      <c r="H216" s="55">
        <v>43809</v>
      </c>
    </row>
    <row r="217" spans="1:9" ht="35.25" customHeight="1" x14ac:dyDescent="0.2">
      <c r="A217" s="155">
        <v>172</v>
      </c>
      <c r="B217" s="48" t="s">
        <v>321</v>
      </c>
      <c r="C217" s="57" t="s">
        <v>322</v>
      </c>
      <c r="D217" s="16">
        <v>12000</v>
      </c>
      <c r="E217" s="25" t="s">
        <v>22</v>
      </c>
      <c r="F217" s="23" t="s">
        <v>23</v>
      </c>
      <c r="G217" s="54">
        <v>43525</v>
      </c>
      <c r="H217" s="55">
        <v>43809</v>
      </c>
    </row>
    <row r="218" spans="1:9" s="12" customFormat="1" ht="31.5" x14ac:dyDescent="0.2">
      <c r="A218" s="21">
        <v>173</v>
      </c>
      <c r="B218" s="29" t="s">
        <v>323</v>
      </c>
      <c r="C218" s="23" t="s">
        <v>324</v>
      </c>
      <c r="D218" s="24">
        <v>19286</v>
      </c>
      <c r="E218" s="25" t="s">
        <v>22</v>
      </c>
      <c r="F218" s="23" t="s">
        <v>23</v>
      </c>
      <c r="G218" s="54">
        <v>43539</v>
      </c>
      <c r="H218" s="55">
        <v>43738</v>
      </c>
    </row>
    <row r="219" spans="1:9" ht="31.5" x14ac:dyDescent="0.25">
      <c r="A219" s="155">
        <v>174</v>
      </c>
      <c r="B219" s="44" t="s">
        <v>325</v>
      </c>
      <c r="C219" s="18" t="s">
        <v>326</v>
      </c>
      <c r="D219" s="156">
        <v>92450</v>
      </c>
      <c r="E219" s="46" t="s">
        <v>22</v>
      </c>
      <c r="F219" s="18" t="s">
        <v>23</v>
      </c>
      <c r="G219" s="140">
        <v>43570</v>
      </c>
      <c r="H219" s="141">
        <v>43646</v>
      </c>
      <c r="I219" s="157"/>
    </row>
    <row r="220" spans="1:9" ht="31.5" x14ac:dyDescent="0.25">
      <c r="A220" s="21">
        <v>175</v>
      </c>
      <c r="B220" s="29" t="s">
        <v>327</v>
      </c>
      <c r="C220" s="23" t="s">
        <v>326</v>
      </c>
      <c r="D220" s="158">
        <v>72111</v>
      </c>
      <c r="E220" s="25" t="s">
        <v>22</v>
      </c>
      <c r="F220" s="23" t="s">
        <v>23</v>
      </c>
      <c r="G220" s="54">
        <v>43570</v>
      </c>
      <c r="H220" s="55">
        <v>43646</v>
      </c>
      <c r="I220" s="157"/>
    </row>
    <row r="221" spans="1:9" ht="33.75" customHeight="1" x14ac:dyDescent="0.25">
      <c r="A221" s="21">
        <v>176</v>
      </c>
      <c r="B221" s="29" t="s">
        <v>328</v>
      </c>
      <c r="C221" s="23" t="s">
        <v>326</v>
      </c>
      <c r="D221" s="158">
        <v>11112</v>
      </c>
      <c r="E221" s="25" t="s">
        <v>22</v>
      </c>
      <c r="F221" s="23" t="s">
        <v>23</v>
      </c>
      <c r="G221" s="54">
        <v>43617</v>
      </c>
      <c r="H221" s="55">
        <v>43646</v>
      </c>
      <c r="I221" s="157"/>
    </row>
    <row r="222" spans="1:9" ht="31.5" x14ac:dyDescent="0.2">
      <c r="A222" s="21">
        <v>177</v>
      </c>
      <c r="B222" s="159" t="s">
        <v>329</v>
      </c>
      <c r="C222" s="23" t="s">
        <v>330</v>
      </c>
      <c r="D222" s="158">
        <v>11500</v>
      </c>
      <c r="E222" s="25" t="s">
        <v>22</v>
      </c>
      <c r="F222" s="23" t="s">
        <v>23</v>
      </c>
      <c r="G222" s="54">
        <v>43600</v>
      </c>
      <c r="H222" s="55">
        <v>43676</v>
      </c>
    </row>
    <row r="223" spans="1:9" ht="31.5" x14ac:dyDescent="0.2">
      <c r="A223" s="21">
        <v>178</v>
      </c>
      <c r="B223" s="53" t="s">
        <v>331</v>
      </c>
      <c r="C223" s="52" t="s">
        <v>332</v>
      </c>
      <c r="D223" s="158">
        <v>8403</v>
      </c>
      <c r="E223" s="25" t="s">
        <v>22</v>
      </c>
      <c r="F223" s="23" t="s">
        <v>23</v>
      </c>
      <c r="G223" s="54">
        <v>43617</v>
      </c>
      <c r="H223" s="55">
        <v>43631</v>
      </c>
    </row>
    <row r="224" spans="1:9" ht="31.5" x14ac:dyDescent="0.2">
      <c r="A224" s="21">
        <v>179</v>
      </c>
      <c r="B224" s="53" t="s">
        <v>333</v>
      </c>
      <c r="C224" s="52" t="s">
        <v>332</v>
      </c>
      <c r="D224" s="158">
        <v>25315</v>
      </c>
      <c r="E224" s="25" t="s">
        <v>22</v>
      </c>
      <c r="F224" s="23" t="s">
        <v>23</v>
      </c>
      <c r="G224" s="54">
        <v>43617</v>
      </c>
      <c r="H224" s="55">
        <v>43661</v>
      </c>
    </row>
    <row r="225" spans="1:10" ht="32.25" thickBot="1" x14ac:dyDescent="0.25">
      <c r="A225" s="30">
        <v>180</v>
      </c>
      <c r="B225" s="31" t="s">
        <v>334</v>
      </c>
      <c r="C225" s="108" t="s">
        <v>217</v>
      </c>
      <c r="D225" s="33">
        <v>2000</v>
      </c>
      <c r="E225" s="34" t="s">
        <v>22</v>
      </c>
      <c r="F225" s="32" t="s">
        <v>23</v>
      </c>
      <c r="G225" s="120">
        <v>43525</v>
      </c>
      <c r="H225" s="121">
        <v>43555</v>
      </c>
    </row>
    <row r="226" spans="1:10" s="12" customFormat="1" ht="31.5" x14ac:dyDescent="0.2">
      <c r="A226" s="77">
        <v>181</v>
      </c>
      <c r="B226" s="38" t="s">
        <v>335</v>
      </c>
      <c r="C226" s="39" t="s">
        <v>290</v>
      </c>
      <c r="D226" s="40">
        <v>150000</v>
      </c>
      <c r="E226" s="41" t="s">
        <v>22</v>
      </c>
      <c r="F226" s="39" t="s">
        <v>23</v>
      </c>
      <c r="G226" s="81">
        <v>43525</v>
      </c>
      <c r="H226" s="80">
        <v>43814</v>
      </c>
    </row>
    <row r="227" spans="1:10" ht="31.5" x14ac:dyDescent="0.2">
      <c r="A227" s="21">
        <v>182</v>
      </c>
      <c r="B227" s="29" t="s">
        <v>336</v>
      </c>
      <c r="C227" s="23" t="s">
        <v>337</v>
      </c>
      <c r="D227" s="158">
        <v>40000</v>
      </c>
      <c r="E227" s="25" t="s">
        <v>22</v>
      </c>
      <c r="F227" s="23" t="s">
        <v>23</v>
      </c>
      <c r="G227" s="54">
        <v>43525</v>
      </c>
      <c r="H227" s="55">
        <v>43814</v>
      </c>
    </row>
    <row r="228" spans="1:10" s="12" customFormat="1" ht="31.5" x14ac:dyDescent="0.2">
      <c r="A228" s="21">
        <v>183</v>
      </c>
      <c r="B228" s="29" t="s">
        <v>338</v>
      </c>
      <c r="C228" s="23" t="s">
        <v>339</v>
      </c>
      <c r="D228" s="24">
        <v>20000</v>
      </c>
      <c r="E228" s="25" t="s">
        <v>22</v>
      </c>
      <c r="F228" s="23" t="s">
        <v>23</v>
      </c>
      <c r="G228" s="54">
        <v>43525</v>
      </c>
      <c r="H228" s="55">
        <v>43555</v>
      </c>
    </row>
    <row r="229" spans="1:10" ht="31.5" x14ac:dyDescent="0.2">
      <c r="A229" s="21">
        <v>184</v>
      </c>
      <c r="B229" s="38" t="s">
        <v>340</v>
      </c>
      <c r="C229" s="39" t="s">
        <v>341</v>
      </c>
      <c r="D229" s="40">
        <v>17000</v>
      </c>
      <c r="E229" s="25" t="s">
        <v>22</v>
      </c>
      <c r="F229" s="23" t="s">
        <v>23</v>
      </c>
      <c r="G229" s="54">
        <v>43556</v>
      </c>
      <c r="H229" s="55">
        <v>43585</v>
      </c>
    </row>
    <row r="230" spans="1:10" ht="31.5" x14ac:dyDescent="0.2">
      <c r="A230" s="21">
        <v>185</v>
      </c>
      <c r="B230" s="38" t="s">
        <v>342</v>
      </c>
      <c r="C230" s="39" t="s">
        <v>343</v>
      </c>
      <c r="D230" s="40">
        <v>3000</v>
      </c>
      <c r="E230" s="25" t="s">
        <v>22</v>
      </c>
      <c r="F230" s="23" t="s">
        <v>23</v>
      </c>
      <c r="G230" s="54">
        <v>43525</v>
      </c>
      <c r="H230" s="55">
        <v>43585</v>
      </c>
    </row>
    <row r="231" spans="1:10" ht="31.5" x14ac:dyDescent="0.2">
      <c r="A231" s="21">
        <v>186</v>
      </c>
      <c r="B231" s="53" t="s">
        <v>344</v>
      </c>
      <c r="C231" s="52" t="s">
        <v>345</v>
      </c>
      <c r="D231" s="158">
        <v>24370</v>
      </c>
      <c r="E231" s="25" t="s">
        <v>22</v>
      </c>
      <c r="F231" s="23" t="s">
        <v>23</v>
      </c>
      <c r="G231" s="54">
        <v>43525</v>
      </c>
      <c r="H231" s="55">
        <v>43814</v>
      </c>
    </row>
    <row r="232" spans="1:10" ht="31.5" x14ac:dyDescent="0.2">
      <c r="A232" s="21">
        <v>187</v>
      </c>
      <c r="B232" s="160" t="s">
        <v>346</v>
      </c>
      <c r="C232" s="23" t="s">
        <v>347</v>
      </c>
      <c r="D232" s="161">
        <v>25210</v>
      </c>
      <c r="E232" s="25" t="s">
        <v>22</v>
      </c>
      <c r="F232" s="23" t="s">
        <v>23</v>
      </c>
      <c r="G232" s="54">
        <v>43784</v>
      </c>
      <c r="H232" s="55">
        <v>43809</v>
      </c>
    </row>
    <row r="233" spans="1:10" ht="31.5" x14ac:dyDescent="0.2">
      <c r="A233" s="21">
        <v>188</v>
      </c>
      <c r="B233" s="53" t="s">
        <v>348</v>
      </c>
      <c r="C233" s="52" t="s">
        <v>349</v>
      </c>
      <c r="D233" s="158">
        <v>42016</v>
      </c>
      <c r="E233" s="25" t="s">
        <v>22</v>
      </c>
      <c r="F233" s="23" t="s">
        <v>23</v>
      </c>
      <c r="G233" s="54">
        <v>43556</v>
      </c>
      <c r="H233" s="55">
        <v>43769</v>
      </c>
    </row>
    <row r="234" spans="1:10" ht="31.5" x14ac:dyDescent="0.2">
      <c r="A234" s="21">
        <v>189</v>
      </c>
      <c r="B234" s="162" t="s">
        <v>350</v>
      </c>
      <c r="C234" s="49" t="s">
        <v>337</v>
      </c>
      <c r="D234" s="161">
        <v>135000</v>
      </c>
      <c r="E234" s="25" t="s">
        <v>22</v>
      </c>
      <c r="F234" s="23" t="s">
        <v>23</v>
      </c>
      <c r="G234" s="54">
        <v>43525</v>
      </c>
      <c r="H234" s="55">
        <v>43799</v>
      </c>
    </row>
    <row r="235" spans="1:10" ht="30" x14ac:dyDescent="0.2">
      <c r="A235" s="21">
        <v>190</v>
      </c>
      <c r="B235" s="163" t="s">
        <v>351</v>
      </c>
      <c r="C235" s="23" t="s">
        <v>352</v>
      </c>
      <c r="D235" s="24">
        <v>2500</v>
      </c>
      <c r="E235" s="164" t="s">
        <v>22</v>
      </c>
      <c r="F235" s="165" t="s">
        <v>109</v>
      </c>
      <c r="G235" s="166">
        <v>43539</v>
      </c>
      <c r="H235" s="55">
        <v>43646</v>
      </c>
      <c r="I235" s="167"/>
      <c r="J235" s="168"/>
    </row>
    <row r="236" spans="1:10" ht="30.75" thickBot="1" x14ac:dyDescent="0.25">
      <c r="A236" s="82">
        <v>191</v>
      </c>
      <c r="B236" s="169" t="s">
        <v>353</v>
      </c>
      <c r="C236" s="170" t="s">
        <v>354</v>
      </c>
      <c r="D236" s="84">
        <v>600</v>
      </c>
      <c r="E236" s="164" t="s">
        <v>22</v>
      </c>
      <c r="F236" s="165" t="s">
        <v>109</v>
      </c>
      <c r="G236" s="166">
        <v>43539</v>
      </c>
      <c r="H236" s="55">
        <v>43646</v>
      </c>
      <c r="I236" s="167"/>
      <c r="J236" s="168"/>
    </row>
    <row r="237" spans="1:10" ht="16.5" thickBot="1" x14ac:dyDescent="0.3">
      <c r="A237" s="64"/>
      <c r="B237" s="87" t="s">
        <v>355</v>
      </c>
      <c r="C237" s="111"/>
      <c r="D237" s="68">
        <f>SUM(D211:D236)</f>
        <v>948343</v>
      </c>
      <c r="E237" s="68"/>
      <c r="F237" s="66"/>
      <c r="G237" s="66"/>
      <c r="H237" s="69"/>
    </row>
    <row r="238" spans="1:10" ht="18.75" thickBot="1" x14ac:dyDescent="0.3">
      <c r="A238" s="793" t="s">
        <v>356</v>
      </c>
      <c r="B238" s="794"/>
      <c r="C238" s="794"/>
      <c r="D238" s="794"/>
      <c r="E238" s="794"/>
      <c r="F238" s="794"/>
      <c r="G238" s="794"/>
      <c r="H238" s="795"/>
    </row>
    <row r="239" spans="1:10" ht="31.5" x14ac:dyDescent="0.2">
      <c r="A239" s="21">
        <v>192</v>
      </c>
      <c r="B239" s="29" t="s">
        <v>357</v>
      </c>
      <c r="C239" s="23" t="s">
        <v>358</v>
      </c>
      <c r="D239" s="40">
        <v>67000</v>
      </c>
      <c r="E239" s="41" t="s">
        <v>22</v>
      </c>
      <c r="F239" s="39" t="s">
        <v>23</v>
      </c>
      <c r="G239" s="81">
        <v>43586</v>
      </c>
      <c r="H239" s="80">
        <v>43616</v>
      </c>
    </row>
    <row r="240" spans="1:10" ht="30" x14ac:dyDescent="0.2">
      <c r="A240" s="21">
        <v>193</v>
      </c>
      <c r="B240" s="29" t="s">
        <v>359</v>
      </c>
      <c r="C240" s="23" t="s">
        <v>360</v>
      </c>
      <c r="D240" s="40">
        <v>67815</v>
      </c>
      <c r="E240" s="171">
        <v>43586</v>
      </c>
      <c r="F240" s="172" t="s">
        <v>109</v>
      </c>
      <c r="G240" s="81">
        <v>43586</v>
      </c>
      <c r="H240" s="80">
        <v>43661</v>
      </c>
    </row>
    <row r="241" spans="1:9" ht="30" x14ac:dyDescent="0.2">
      <c r="A241" s="21">
        <v>194</v>
      </c>
      <c r="B241" s="29" t="s">
        <v>361</v>
      </c>
      <c r="C241" s="23" t="s">
        <v>360</v>
      </c>
      <c r="D241" s="24">
        <v>42016</v>
      </c>
      <c r="E241" s="171" t="s">
        <v>22</v>
      </c>
      <c r="F241" s="172" t="s">
        <v>109</v>
      </c>
      <c r="G241" s="81">
        <v>43570</v>
      </c>
      <c r="H241" s="80">
        <v>43646</v>
      </c>
    </row>
    <row r="242" spans="1:9" ht="32.25" thickBot="1" x14ac:dyDescent="0.25">
      <c r="A242" s="155">
        <v>195</v>
      </c>
      <c r="B242" s="44" t="s">
        <v>362</v>
      </c>
      <c r="C242" s="18" t="s">
        <v>363</v>
      </c>
      <c r="D242" s="45">
        <v>32300</v>
      </c>
      <c r="E242" s="171" t="s">
        <v>22</v>
      </c>
      <c r="F242" s="172" t="s">
        <v>109</v>
      </c>
      <c r="G242" s="81">
        <v>43600</v>
      </c>
      <c r="H242" s="80">
        <v>43707</v>
      </c>
    </row>
    <row r="243" spans="1:9" ht="16.5" thickBot="1" x14ac:dyDescent="0.3">
      <c r="A243" s="64"/>
      <c r="B243" s="87" t="s">
        <v>364</v>
      </c>
      <c r="C243" s="111"/>
      <c r="D243" s="68">
        <f>D239+D242</f>
        <v>99300</v>
      </c>
      <c r="E243" s="68"/>
      <c r="F243" s="66"/>
      <c r="G243" s="66"/>
      <c r="H243" s="69"/>
    </row>
    <row r="244" spans="1:9" ht="18.75" thickBot="1" x14ac:dyDescent="0.3">
      <c r="A244" s="793" t="s">
        <v>365</v>
      </c>
      <c r="B244" s="794"/>
      <c r="C244" s="794"/>
      <c r="D244" s="794"/>
      <c r="E244" s="794"/>
      <c r="F244" s="794"/>
      <c r="G244" s="794"/>
      <c r="H244" s="795"/>
    </row>
    <row r="245" spans="1:9" ht="16.5" customHeight="1" thickBot="1" x14ac:dyDescent="0.3">
      <c r="A245" s="135" t="s">
        <v>366</v>
      </c>
      <c r="B245" s="173"/>
      <c r="C245" s="105"/>
      <c r="D245" s="173"/>
      <c r="E245" s="173"/>
      <c r="F245" s="173"/>
      <c r="G245" s="173"/>
      <c r="H245" s="174"/>
    </row>
    <row r="246" spans="1:9" ht="31.5" x14ac:dyDescent="0.2">
      <c r="A246" s="175">
        <v>196</v>
      </c>
      <c r="B246" s="48" t="s">
        <v>367</v>
      </c>
      <c r="C246" s="49" t="s">
        <v>37</v>
      </c>
      <c r="D246" s="176">
        <v>420</v>
      </c>
      <c r="E246" s="17" t="s">
        <v>22</v>
      </c>
      <c r="F246" s="49" t="s">
        <v>23</v>
      </c>
      <c r="G246" s="58">
        <v>43468</v>
      </c>
      <c r="H246" s="59">
        <v>43814</v>
      </c>
    </row>
    <row r="247" spans="1:9" ht="31.5" x14ac:dyDescent="0.2">
      <c r="A247" s="21">
        <v>197</v>
      </c>
      <c r="B247" s="29" t="s">
        <v>368</v>
      </c>
      <c r="C247" s="23" t="s">
        <v>66</v>
      </c>
      <c r="D247" s="24">
        <v>400</v>
      </c>
      <c r="E247" s="25" t="s">
        <v>22</v>
      </c>
      <c r="F247" s="23" t="s">
        <v>23</v>
      </c>
      <c r="G247" s="26">
        <v>43468</v>
      </c>
      <c r="H247" s="27">
        <v>43496</v>
      </c>
    </row>
    <row r="248" spans="1:9" ht="31.5" x14ac:dyDescent="0.2">
      <c r="A248" s="21">
        <v>198</v>
      </c>
      <c r="B248" s="29" t="s">
        <v>369</v>
      </c>
      <c r="C248" s="39" t="s">
        <v>370</v>
      </c>
      <c r="D248" s="16">
        <v>750</v>
      </c>
      <c r="E248" s="25" t="s">
        <v>22</v>
      </c>
      <c r="F248" s="23" t="s">
        <v>23</v>
      </c>
      <c r="G248" s="26">
        <v>43539</v>
      </c>
      <c r="H248" s="27">
        <v>43554</v>
      </c>
    </row>
    <row r="249" spans="1:9" ht="32.25" thickBot="1" x14ac:dyDescent="0.25">
      <c r="A249" s="30">
        <v>199</v>
      </c>
      <c r="B249" s="31" t="s">
        <v>371</v>
      </c>
      <c r="C249" s="32" t="s">
        <v>211</v>
      </c>
      <c r="D249" s="33">
        <v>840</v>
      </c>
      <c r="E249" s="17" t="s">
        <v>22</v>
      </c>
      <c r="F249" s="49" t="s">
        <v>23</v>
      </c>
      <c r="G249" s="62">
        <v>43525</v>
      </c>
      <c r="H249" s="63">
        <v>43539</v>
      </c>
    </row>
    <row r="250" spans="1:9" ht="16.5" thickBot="1" x14ac:dyDescent="0.3">
      <c r="A250" s="64"/>
      <c r="B250" s="87" t="s">
        <v>372</v>
      </c>
      <c r="C250" s="111"/>
      <c r="D250" s="68">
        <f>SUM(D246:D249)</f>
        <v>2410</v>
      </c>
      <c r="E250" s="68"/>
      <c r="F250" s="66"/>
      <c r="G250" s="66"/>
      <c r="H250" s="69"/>
    </row>
    <row r="251" spans="1:9" ht="18.75" thickBot="1" x14ac:dyDescent="0.3">
      <c r="A251" s="796" t="s">
        <v>373</v>
      </c>
      <c r="B251" s="797"/>
      <c r="C251" s="797"/>
      <c r="D251" s="797"/>
      <c r="E251" s="797"/>
      <c r="F251" s="797"/>
      <c r="G251" s="797"/>
      <c r="H251" s="798"/>
    </row>
    <row r="252" spans="1:9" ht="18.75" thickBot="1" x14ac:dyDescent="0.3">
      <c r="A252" s="177" t="s">
        <v>374</v>
      </c>
      <c r="B252" s="178"/>
      <c r="C252" s="179"/>
      <c r="D252" s="180"/>
      <c r="E252" s="180"/>
      <c r="F252" s="180"/>
      <c r="G252" s="180"/>
      <c r="H252" s="181"/>
    </row>
    <row r="253" spans="1:9" ht="31.5" x14ac:dyDescent="0.25">
      <c r="A253" s="77">
        <v>200</v>
      </c>
      <c r="B253" s="29" t="s">
        <v>375</v>
      </c>
      <c r="C253" s="23" t="s">
        <v>376</v>
      </c>
      <c r="D253" s="182">
        <v>28310</v>
      </c>
      <c r="E253" s="25" t="s">
        <v>22</v>
      </c>
      <c r="F253" s="23" t="s">
        <v>23</v>
      </c>
      <c r="G253" s="26">
        <v>43617</v>
      </c>
      <c r="H253" s="27">
        <v>43692</v>
      </c>
      <c r="I253" s="157"/>
    </row>
    <row r="254" spans="1:9" ht="31.5" x14ac:dyDescent="0.25">
      <c r="A254" s="77">
        <v>201</v>
      </c>
      <c r="B254" s="29" t="s">
        <v>377</v>
      </c>
      <c r="C254" s="23" t="s">
        <v>376</v>
      </c>
      <c r="D254" s="182">
        <v>47899</v>
      </c>
      <c r="E254" s="25" t="s">
        <v>22</v>
      </c>
      <c r="F254" s="23" t="s">
        <v>23</v>
      </c>
      <c r="G254" s="26">
        <v>43570</v>
      </c>
      <c r="H254" s="27">
        <v>43707</v>
      </c>
      <c r="I254" s="157"/>
    </row>
    <row r="255" spans="1:9" ht="31.5" x14ac:dyDescent="0.25">
      <c r="A255" s="77">
        <v>202</v>
      </c>
      <c r="B255" s="38" t="s">
        <v>378</v>
      </c>
      <c r="C255" s="23" t="s">
        <v>379</v>
      </c>
      <c r="D255" s="183">
        <v>13000</v>
      </c>
      <c r="E255" s="46" t="s">
        <v>22</v>
      </c>
      <c r="F255" s="18" t="s">
        <v>23</v>
      </c>
      <c r="G255" s="42">
        <v>43617</v>
      </c>
      <c r="H255" s="43">
        <v>43738</v>
      </c>
      <c r="I255" s="157"/>
    </row>
    <row r="256" spans="1:9" ht="31.5" x14ac:dyDescent="0.25">
      <c r="A256" s="21">
        <v>203</v>
      </c>
      <c r="B256" s="29" t="s">
        <v>380</v>
      </c>
      <c r="C256" s="23" t="s">
        <v>379</v>
      </c>
      <c r="D256" s="184">
        <v>12000</v>
      </c>
      <c r="E256" s="25" t="s">
        <v>22</v>
      </c>
      <c r="F256" s="23" t="s">
        <v>23</v>
      </c>
      <c r="G256" s="26">
        <v>43600</v>
      </c>
      <c r="H256" s="27">
        <v>43631</v>
      </c>
      <c r="I256" s="157"/>
    </row>
    <row r="257" spans="1:9" ht="31.5" x14ac:dyDescent="0.25">
      <c r="A257" s="77">
        <v>204</v>
      </c>
      <c r="B257" s="38" t="s">
        <v>381</v>
      </c>
      <c r="C257" s="39" t="s">
        <v>379</v>
      </c>
      <c r="D257" s="185">
        <v>1100</v>
      </c>
      <c r="E257" s="41" t="s">
        <v>22</v>
      </c>
      <c r="F257" s="39" t="s">
        <v>23</v>
      </c>
      <c r="G257" s="42">
        <v>43570</v>
      </c>
      <c r="H257" s="43">
        <v>43600</v>
      </c>
      <c r="I257" s="157"/>
    </row>
    <row r="258" spans="1:9" ht="47.25" x14ac:dyDescent="0.25">
      <c r="A258" s="77">
        <v>205</v>
      </c>
      <c r="B258" s="29" t="s">
        <v>382</v>
      </c>
      <c r="C258" s="23" t="s">
        <v>376</v>
      </c>
      <c r="D258" s="182">
        <v>50840</v>
      </c>
      <c r="E258" s="25" t="s">
        <v>22</v>
      </c>
      <c r="F258" s="23" t="s">
        <v>23</v>
      </c>
      <c r="G258" s="26">
        <v>43617</v>
      </c>
      <c r="H258" s="27">
        <v>43738</v>
      </c>
      <c r="I258" s="157"/>
    </row>
    <row r="259" spans="1:9" ht="31.5" x14ac:dyDescent="0.25">
      <c r="A259" s="77">
        <v>206</v>
      </c>
      <c r="B259" s="29" t="s">
        <v>383</v>
      </c>
      <c r="C259" s="23" t="s">
        <v>376</v>
      </c>
      <c r="D259" s="184">
        <v>201990</v>
      </c>
      <c r="E259" s="25" t="s">
        <v>22</v>
      </c>
      <c r="F259" s="23" t="s">
        <v>23</v>
      </c>
      <c r="G259" s="26">
        <v>43600</v>
      </c>
      <c r="H259" s="27">
        <v>43707</v>
      </c>
      <c r="I259" s="157"/>
    </row>
    <row r="260" spans="1:9" ht="20.25" customHeight="1" thickBot="1" x14ac:dyDescent="0.3">
      <c r="A260" s="122"/>
      <c r="B260" s="186" t="s">
        <v>384</v>
      </c>
      <c r="C260" s="187"/>
      <c r="D260" s="124">
        <f>SUM(D253:D259)</f>
        <v>355139</v>
      </c>
      <c r="E260" s="124"/>
      <c r="F260" s="125"/>
      <c r="G260" s="125"/>
      <c r="H260" s="126"/>
    </row>
    <row r="261" spans="1:9" ht="16.5" thickBot="1" x14ac:dyDescent="0.3">
      <c r="A261" s="188" t="s">
        <v>385</v>
      </c>
      <c r="B261" s="178"/>
      <c r="C261" s="114"/>
      <c r="D261" s="189"/>
      <c r="E261" s="189"/>
      <c r="F261" s="189"/>
      <c r="G261" s="189"/>
      <c r="H261" s="190"/>
    </row>
    <row r="262" spans="1:9" ht="31.5" x14ac:dyDescent="0.25">
      <c r="A262" s="70">
        <v>207</v>
      </c>
      <c r="B262" s="38" t="s">
        <v>386</v>
      </c>
      <c r="C262" s="72" t="s">
        <v>387</v>
      </c>
      <c r="D262" s="191">
        <v>15000</v>
      </c>
      <c r="E262" s="150" t="s">
        <v>22</v>
      </c>
      <c r="F262" s="72" t="s">
        <v>23</v>
      </c>
      <c r="G262" s="192">
        <v>43600</v>
      </c>
      <c r="H262" s="193">
        <v>43676</v>
      </c>
      <c r="I262" s="157"/>
    </row>
    <row r="263" spans="1:9" ht="31.5" x14ac:dyDescent="0.25">
      <c r="A263" s="77">
        <v>208</v>
      </c>
      <c r="B263" s="38" t="s">
        <v>388</v>
      </c>
      <c r="C263" s="39" t="s">
        <v>389</v>
      </c>
      <c r="D263" s="185">
        <v>18000</v>
      </c>
      <c r="E263" s="41" t="s">
        <v>22</v>
      </c>
      <c r="F263" s="39" t="s">
        <v>23</v>
      </c>
      <c r="G263" s="42">
        <v>43525</v>
      </c>
      <c r="H263" s="43">
        <v>43358</v>
      </c>
      <c r="I263" s="157"/>
    </row>
    <row r="264" spans="1:9" ht="31.5" x14ac:dyDescent="0.25">
      <c r="A264" s="77">
        <v>209</v>
      </c>
      <c r="B264" s="38" t="s">
        <v>390</v>
      </c>
      <c r="C264" s="39" t="s">
        <v>391</v>
      </c>
      <c r="D264" s="185">
        <v>37815</v>
      </c>
      <c r="E264" s="46" t="s">
        <v>22</v>
      </c>
      <c r="F264" s="18" t="s">
        <v>23</v>
      </c>
      <c r="G264" s="47">
        <v>43525</v>
      </c>
      <c r="H264" s="20">
        <v>43692</v>
      </c>
      <c r="I264" s="157"/>
    </row>
    <row r="265" spans="1:9" ht="42" customHeight="1" x14ac:dyDescent="0.25">
      <c r="A265" s="77">
        <v>210</v>
      </c>
      <c r="B265" s="38" t="s">
        <v>392</v>
      </c>
      <c r="C265" s="39" t="s">
        <v>393</v>
      </c>
      <c r="D265" s="185">
        <v>13400</v>
      </c>
      <c r="E265" s="25" t="s">
        <v>22</v>
      </c>
      <c r="F265" s="23" t="s">
        <v>23</v>
      </c>
      <c r="G265" s="26">
        <v>43556</v>
      </c>
      <c r="H265" s="27">
        <v>43748</v>
      </c>
      <c r="I265" s="157"/>
    </row>
    <row r="266" spans="1:9" ht="31.5" x14ac:dyDescent="0.25">
      <c r="A266" s="77">
        <v>211</v>
      </c>
      <c r="B266" s="29" t="s">
        <v>394</v>
      </c>
      <c r="C266" s="39" t="s">
        <v>395</v>
      </c>
      <c r="D266" s="182">
        <v>217500</v>
      </c>
      <c r="E266" s="25" t="s">
        <v>22</v>
      </c>
      <c r="F266" s="23" t="s">
        <v>23</v>
      </c>
      <c r="G266" s="26">
        <v>43586</v>
      </c>
      <c r="H266" s="27">
        <v>43616</v>
      </c>
      <c r="I266" s="157"/>
    </row>
    <row r="267" spans="1:9" ht="31.5" x14ac:dyDescent="0.25">
      <c r="A267" s="21">
        <v>212</v>
      </c>
      <c r="B267" s="194" t="s">
        <v>396</v>
      </c>
      <c r="C267" s="23" t="s">
        <v>393</v>
      </c>
      <c r="D267" s="182">
        <v>7800</v>
      </c>
      <c r="E267" s="25" t="s">
        <v>22</v>
      </c>
      <c r="F267" s="23" t="s">
        <v>23</v>
      </c>
      <c r="G267" s="26">
        <v>43647</v>
      </c>
      <c r="H267" s="27">
        <v>43723</v>
      </c>
      <c r="I267" s="157"/>
    </row>
    <row r="268" spans="1:9" ht="31.5" x14ac:dyDescent="0.25">
      <c r="A268" s="77">
        <v>213</v>
      </c>
      <c r="B268" s="195" t="s">
        <v>397</v>
      </c>
      <c r="C268" s="39" t="s">
        <v>376</v>
      </c>
      <c r="D268" s="183">
        <v>15040</v>
      </c>
      <c r="E268" s="41" t="s">
        <v>22</v>
      </c>
      <c r="F268" s="39" t="s">
        <v>23</v>
      </c>
      <c r="G268" s="42">
        <v>43586</v>
      </c>
      <c r="H268" s="43">
        <v>43631</v>
      </c>
      <c r="I268" s="157"/>
    </row>
    <row r="269" spans="1:9" ht="31.5" x14ac:dyDescent="0.25">
      <c r="A269" s="77">
        <v>214</v>
      </c>
      <c r="B269" s="195" t="s">
        <v>398</v>
      </c>
      <c r="C269" s="39" t="s">
        <v>332</v>
      </c>
      <c r="D269" s="196">
        <v>4500</v>
      </c>
      <c r="E269" s="41" t="s">
        <v>22</v>
      </c>
      <c r="F269" s="39" t="s">
        <v>23</v>
      </c>
      <c r="G269" s="26">
        <v>43647</v>
      </c>
      <c r="H269" s="27">
        <v>43723</v>
      </c>
      <c r="I269" s="157"/>
    </row>
    <row r="270" spans="1:9" ht="31.5" x14ac:dyDescent="0.25">
      <c r="A270" s="77">
        <v>215</v>
      </c>
      <c r="B270" s="195" t="s">
        <v>399</v>
      </c>
      <c r="C270" s="39" t="s">
        <v>400</v>
      </c>
      <c r="D270" s="183">
        <v>4500</v>
      </c>
      <c r="E270" s="41" t="s">
        <v>22</v>
      </c>
      <c r="F270" s="39" t="s">
        <v>23</v>
      </c>
      <c r="G270" s="26">
        <v>43617</v>
      </c>
      <c r="H270" s="27">
        <v>43739</v>
      </c>
      <c r="I270" s="157"/>
    </row>
    <row r="271" spans="1:9" ht="31.5" x14ac:dyDescent="0.25">
      <c r="A271" s="77">
        <v>216</v>
      </c>
      <c r="B271" s="38" t="s">
        <v>401</v>
      </c>
      <c r="C271" s="39" t="s">
        <v>402</v>
      </c>
      <c r="D271" s="185">
        <v>21008</v>
      </c>
      <c r="E271" s="25" t="s">
        <v>22</v>
      </c>
      <c r="F271" s="23" t="s">
        <v>23</v>
      </c>
      <c r="G271" s="26">
        <v>43556</v>
      </c>
      <c r="H271" s="27">
        <v>43631</v>
      </c>
      <c r="I271" s="157"/>
    </row>
    <row r="272" spans="1:9" ht="31.5" x14ac:dyDescent="0.2">
      <c r="A272" s="77">
        <v>217</v>
      </c>
      <c r="B272" s="29" t="s">
        <v>403</v>
      </c>
      <c r="C272" s="23" t="s">
        <v>404</v>
      </c>
      <c r="D272" s="184">
        <v>115000</v>
      </c>
      <c r="E272" s="25" t="s">
        <v>22</v>
      </c>
      <c r="F272" s="23" t="s">
        <v>23</v>
      </c>
      <c r="G272" s="26">
        <v>43586</v>
      </c>
      <c r="H272" s="27">
        <v>43707</v>
      </c>
    </row>
    <row r="273" spans="1:9" ht="31.5" x14ac:dyDescent="0.2">
      <c r="A273" s="77">
        <v>218</v>
      </c>
      <c r="B273" s="38" t="s">
        <v>405</v>
      </c>
      <c r="C273" s="39" t="s">
        <v>406</v>
      </c>
      <c r="D273" s="185">
        <v>18300</v>
      </c>
      <c r="E273" s="46" t="s">
        <v>22</v>
      </c>
      <c r="F273" s="18" t="s">
        <v>23</v>
      </c>
      <c r="G273" s="42">
        <v>43525</v>
      </c>
      <c r="H273" s="43">
        <v>43809</v>
      </c>
    </row>
    <row r="274" spans="1:9" ht="31.5" x14ac:dyDescent="0.2">
      <c r="A274" s="77">
        <v>219</v>
      </c>
      <c r="B274" s="29" t="s">
        <v>407</v>
      </c>
      <c r="C274" s="197" t="s">
        <v>408</v>
      </c>
      <c r="D274" s="184">
        <v>11163</v>
      </c>
      <c r="E274" s="25" t="s">
        <v>22</v>
      </c>
      <c r="F274" s="23" t="s">
        <v>23</v>
      </c>
      <c r="G274" s="26">
        <v>43600</v>
      </c>
      <c r="H274" s="27">
        <v>43676</v>
      </c>
    </row>
    <row r="275" spans="1:9" ht="31.5" x14ac:dyDescent="0.2">
      <c r="A275" s="77">
        <v>220</v>
      </c>
      <c r="B275" s="38" t="s">
        <v>409</v>
      </c>
      <c r="C275" s="39" t="s">
        <v>410</v>
      </c>
      <c r="D275" s="185">
        <v>11640</v>
      </c>
      <c r="E275" s="41" t="s">
        <v>22</v>
      </c>
      <c r="F275" s="39" t="s">
        <v>23</v>
      </c>
      <c r="G275" s="42">
        <v>43525</v>
      </c>
      <c r="H275" s="43">
        <v>43750</v>
      </c>
    </row>
    <row r="276" spans="1:9" ht="31.5" x14ac:dyDescent="0.2">
      <c r="A276" s="77">
        <v>221</v>
      </c>
      <c r="B276" s="29" t="s">
        <v>411</v>
      </c>
      <c r="C276" s="52" t="s">
        <v>412</v>
      </c>
      <c r="D276" s="184">
        <v>10203</v>
      </c>
      <c r="E276" s="25" t="s">
        <v>22</v>
      </c>
      <c r="F276" s="23" t="s">
        <v>23</v>
      </c>
      <c r="G276" s="26">
        <v>43600</v>
      </c>
      <c r="H276" s="27">
        <v>43646</v>
      </c>
    </row>
    <row r="277" spans="1:9" ht="32.25" thickBot="1" x14ac:dyDescent="0.3">
      <c r="A277" s="30">
        <v>222</v>
      </c>
      <c r="B277" s="31" t="s">
        <v>413</v>
      </c>
      <c r="C277" s="32" t="s">
        <v>408</v>
      </c>
      <c r="D277" s="198">
        <v>65000</v>
      </c>
      <c r="E277" s="34" t="s">
        <v>22</v>
      </c>
      <c r="F277" s="32" t="s">
        <v>23</v>
      </c>
      <c r="G277" s="35">
        <v>43600</v>
      </c>
      <c r="H277" s="36">
        <v>43646</v>
      </c>
      <c r="I277" s="157"/>
    </row>
    <row r="278" spans="1:9" ht="32.25" thickBot="1" x14ac:dyDescent="0.3">
      <c r="A278" s="155">
        <v>223</v>
      </c>
      <c r="B278" s="44" t="s">
        <v>414</v>
      </c>
      <c r="C278" s="18"/>
      <c r="D278" s="199">
        <v>41000</v>
      </c>
      <c r="E278" s="46" t="s">
        <v>22</v>
      </c>
      <c r="F278" s="18" t="s">
        <v>23</v>
      </c>
      <c r="G278" s="47">
        <v>43525</v>
      </c>
      <c r="H278" s="20">
        <v>43809</v>
      </c>
      <c r="I278" s="157"/>
    </row>
    <row r="279" spans="1:9" ht="16.5" thickBot="1" x14ac:dyDescent="0.3">
      <c r="A279" s="64"/>
      <c r="B279" s="87" t="s">
        <v>415</v>
      </c>
      <c r="C279" s="111"/>
      <c r="D279" s="68">
        <f>SUM(D262:D278)</f>
        <v>626869</v>
      </c>
      <c r="E279" s="68"/>
      <c r="F279" s="66"/>
      <c r="G279" s="66"/>
      <c r="H279" s="69"/>
    </row>
    <row r="280" spans="1:9" ht="16.5" thickBot="1" x14ac:dyDescent="0.3">
      <c r="A280" s="64"/>
      <c r="B280" s="87" t="s">
        <v>416</v>
      </c>
      <c r="C280" s="66"/>
      <c r="D280" s="68">
        <f>D260+D279</f>
        <v>982008</v>
      </c>
      <c r="E280" s="68"/>
      <c r="F280" s="66"/>
      <c r="G280" s="66"/>
      <c r="H280" s="69"/>
    </row>
    <row r="281" spans="1:9" ht="18.75" thickBot="1" x14ac:dyDescent="0.3">
      <c r="A281" s="790" t="s">
        <v>417</v>
      </c>
      <c r="B281" s="791"/>
      <c r="C281" s="791"/>
      <c r="D281" s="791"/>
      <c r="E281" s="791"/>
      <c r="F281" s="791"/>
      <c r="G281" s="791"/>
      <c r="H281" s="792"/>
    </row>
    <row r="282" spans="1:9" ht="31.5" x14ac:dyDescent="0.2">
      <c r="A282" s="118">
        <v>224</v>
      </c>
      <c r="B282" s="29" t="s">
        <v>20</v>
      </c>
      <c r="C282" s="52" t="s">
        <v>21</v>
      </c>
      <c r="D282" s="184">
        <v>4522</v>
      </c>
      <c r="E282" s="25" t="s">
        <v>22</v>
      </c>
      <c r="F282" s="23" t="s">
        <v>23</v>
      </c>
      <c r="G282" s="26">
        <v>43468</v>
      </c>
      <c r="H282" s="27">
        <v>43814</v>
      </c>
    </row>
    <row r="283" spans="1:9" ht="31.5" x14ac:dyDescent="0.2">
      <c r="A283" s="21">
        <v>225</v>
      </c>
      <c r="B283" s="38" t="s">
        <v>26</v>
      </c>
      <c r="C283" s="39" t="s">
        <v>27</v>
      </c>
      <c r="D283" s="40">
        <v>180</v>
      </c>
      <c r="E283" s="41" t="s">
        <v>22</v>
      </c>
      <c r="F283" s="39" t="s">
        <v>23</v>
      </c>
      <c r="G283" s="26">
        <v>43468</v>
      </c>
      <c r="H283" s="27">
        <v>43814</v>
      </c>
    </row>
    <row r="284" spans="1:9" ht="31.5" x14ac:dyDescent="0.2">
      <c r="A284" s="21">
        <v>226</v>
      </c>
      <c r="B284" s="29" t="s">
        <v>30</v>
      </c>
      <c r="C284" s="23" t="s">
        <v>31</v>
      </c>
      <c r="D284" s="24">
        <v>1234</v>
      </c>
      <c r="E284" s="25" t="s">
        <v>22</v>
      </c>
      <c r="F284" s="23" t="s">
        <v>23</v>
      </c>
      <c r="G284" s="26">
        <v>43468</v>
      </c>
      <c r="H284" s="27">
        <v>43814</v>
      </c>
    </row>
    <row r="285" spans="1:9" ht="31.5" x14ac:dyDescent="0.2">
      <c r="A285" s="77">
        <v>227</v>
      </c>
      <c r="B285" s="38" t="s">
        <v>418</v>
      </c>
      <c r="C285" s="50" t="s">
        <v>419</v>
      </c>
      <c r="D285" s="185">
        <v>304</v>
      </c>
      <c r="E285" s="41" t="s">
        <v>22</v>
      </c>
      <c r="F285" s="39" t="s">
        <v>23</v>
      </c>
      <c r="G285" s="26">
        <v>43468</v>
      </c>
      <c r="H285" s="27">
        <v>43814</v>
      </c>
    </row>
    <row r="286" spans="1:9" ht="31.5" x14ac:dyDescent="0.2">
      <c r="A286" s="77">
        <v>228</v>
      </c>
      <c r="B286" s="38" t="s">
        <v>420</v>
      </c>
      <c r="C286" s="39" t="s">
        <v>421</v>
      </c>
      <c r="D286" s="185">
        <v>700</v>
      </c>
      <c r="E286" s="41" t="s">
        <v>22</v>
      </c>
      <c r="F286" s="39" t="s">
        <v>23</v>
      </c>
      <c r="G286" s="26">
        <v>43525</v>
      </c>
      <c r="H286" s="27">
        <v>43646</v>
      </c>
    </row>
    <row r="287" spans="1:9" ht="31.5" x14ac:dyDescent="0.2">
      <c r="A287" s="77">
        <v>229</v>
      </c>
      <c r="B287" s="38" t="s">
        <v>422</v>
      </c>
      <c r="C287" s="39" t="s">
        <v>66</v>
      </c>
      <c r="D287" s="40">
        <v>924</v>
      </c>
      <c r="E287" s="41" t="s">
        <v>22</v>
      </c>
      <c r="F287" s="39" t="s">
        <v>23</v>
      </c>
      <c r="G287" s="42">
        <v>43468</v>
      </c>
      <c r="H287" s="43">
        <v>43496</v>
      </c>
    </row>
    <row r="288" spans="1:9" ht="31.5" x14ac:dyDescent="0.2">
      <c r="A288" s="21">
        <v>230</v>
      </c>
      <c r="B288" s="29" t="s">
        <v>423</v>
      </c>
      <c r="C288" s="23" t="s">
        <v>424</v>
      </c>
      <c r="D288" s="24">
        <v>10800</v>
      </c>
      <c r="E288" s="25" t="s">
        <v>22</v>
      </c>
      <c r="F288" s="23" t="s">
        <v>23</v>
      </c>
      <c r="G288" s="26">
        <v>43525</v>
      </c>
      <c r="H288" s="27">
        <v>43692</v>
      </c>
    </row>
    <row r="289" spans="1:8" ht="31.5" x14ac:dyDescent="0.2">
      <c r="A289" s="77">
        <v>231</v>
      </c>
      <c r="B289" s="38" t="s">
        <v>425</v>
      </c>
      <c r="C289" s="39"/>
      <c r="D289" s="40">
        <v>2000</v>
      </c>
      <c r="E289" s="41" t="s">
        <v>22</v>
      </c>
      <c r="F289" s="39" t="s">
        <v>23</v>
      </c>
      <c r="G289" s="42">
        <v>43525</v>
      </c>
      <c r="H289" s="43">
        <v>43768</v>
      </c>
    </row>
    <row r="290" spans="1:8" ht="31.5" x14ac:dyDescent="0.2">
      <c r="A290" s="21">
        <v>232</v>
      </c>
      <c r="B290" s="38" t="s">
        <v>426</v>
      </c>
      <c r="C290" s="23" t="s">
        <v>427</v>
      </c>
      <c r="D290" s="40">
        <v>1300</v>
      </c>
      <c r="E290" s="25" t="s">
        <v>22</v>
      </c>
      <c r="F290" s="23" t="s">
        <v>23</v>
      </c>
      <c r="G290" s="26">
        <v>43525</v>
      </c>
      <c r="H290" s="27">
        <v>43769</v>
      </c>
    </row>
    <row r="291" spans="1:8" ht="31.5" x14ac:dyDescent="0.2">
      <c r="A291" s="77">
        <v>233</v>
      </c>
      <c r="B291" s="29" t="s">
        <v>428</v>
      </c>
      <c r="C291" s="23" t="s">
        <v>429</v>
      </c>
      <c r="D291" s="24">
        <v>12000</v>
      </c>
      <c r="E291" s="25" t="s">
        <v>22</v>
      </c>
      <c r="F291" s="23" t="s">
        <v>23</v>
      </c>
      <c r="G291" s="26">
        <v>43468</v>
      </c>
      <c r="H291" s="27">
        <v>43646</v>
      </c>
    </row>
    <row r="292" spans="1:8" ht="31.5" x14ac:dyDescent="0.2">
      <c r="A292" s="21">
        <v>234</v>
      </c>
      <c r="B292" s="29" t="s">
        <v>430</v>
      </c>
      <c r="C292" s="23" t="s">
        <v>431</v>
      </c>
      <c r="D292" s="24">
        <v>4200</v>
      </c>
      <c r="E292" s="25" t="s">
        <v>22</v>
      </c>
      <c r="F292" s="23" t="s">
        <v>23</v>
      </c>
      <c r="G292" s="26">
        <v>43468</v>
      </c>
      <c r="H292" s="27">
        <v>43814</v>
      </c>
    </row>
    <row r="293" spans="1:8" ht="31.5" x14ac:dyDescent="0.2">
      <c r="A293" s="77">
        <v>235</v>
      </c>
      <c r="B293" s="38" t="s">
        <v>432</v>
      </c>
      <c r="C293" s="39" t="s">
        <v>433</v>
      </c>
      <c r="D293" s="40">
        <v>23000</v>
      </c>
      <c r="E293" s="41" t="s">
        <v>22</v>
      </c>
      <c r="F293" s="39" t="s">
        <v>23</v>
      </c>
      <c r="G293" s="26">
        <v>43525</v>
      </c>
      <c r="H293" s="27">
        <v>43814</v>
      </c>
    </row>
    <row r="294" spans="1:8" ht="32.25" thickBot="1" x14ac:dyDescent="0.25">
      <c r="A294" s="30">
        <v>236</v>
      </c>
      <c r="B294" s="31" t="s">
        <v>434</v>
      </c>
      <c r="C294" s="32" t="s">
        <v>435</v>
      </c>
      <c r="D294" s="33">
        <v>93000</v>
      </c>
      <c r="E294" s="34" t="s">
        <v>22</v>
      </c>
      <c r="F294" s="32" t="s">
        <v>23</v>
      </c>
      <c r="G294" s="35">
        <v>43468</v>
      </c>
      <c r="H294" s="36">
        <v>43819</v>
      </c>
    </row>
    <row r="295" spans="1:8" s="12" customFormat="1" ht="32.25" thickBot="1" x14ac:dyDescent="0.25">
      <c r="A295" s="77">
        <v>237</v>
      </c>
      <c r="B295" s="38" t="s">
        <v>436</v>
      </c>
      <c r="C295" s="39" t="s">
        <v>339</v>
      </c>
      <c r="D295" s="40">
        <v>1500</v>
      </c>
      <c r="E295" s="41" t="s">
        <v>22</v>
      </c>
      <c r="F295" s="39" t="s">
        <v>23</v>
      </c>
      <c r="G295" s="81">
        <v>43800</v>
      </c>
      <c r="H295" s="80">
        <v>43819</v>
      </c>
    </row>
    <row r="296" spans="1:8" ht="15.75" thickBot="1" x14ac:dyDescent="0.25">
      <c r="A296" s="200"/>
      <c r="B296" s="201" t="s">
        <v>437</v>
      </c>
      <c r="C296" s="111"/>
      <c r="D296" s="202">
        <f>SUM(D282:D294)</f>
        <v>154164</v>
      </c>
      <c r="E296" s="203"/>
      <c r="F296" s="204"/>
      <c r="G296" s="205"/>
      <c r="H296" s="206"/>
    </row>
    <row r="297" spans="1:8" ht="15.75" thickBot="1" x14ac:dyDescent="0.25">
      <c r="A297" s="200"/>
      <c r="B297" s="207" t="s">
        <v>438</v>
      </c>
      <c r="C297" s="111"/>
      <c r="D297" s="208"/>
      <c r="E297" s="203"/>
      <c r="F297" s="204"/>
      <c r="G297" s="209"/>
      <c r="H297" s="206"/>
    </row>
    <row r="298" spans="1:8" ht="47.25" x14ac:dyDescent="0.2">
      <c r="A298" s="37">
        <v>238</v>
      </c>
      <c r="B298" s="38" t="s">
        <v>439</v>
      </c>
      <c r="C298" s="39" t="s">
        <v>440</v>
      </c>
      <c r="D298" s="40">
        <v>1400</v>
      </c>
      <c r="E298" s="41" t="s">
        <v>22</v>
      </c>
      <c r="F298" s="39" t="s">
        <v>23</v>
      </c>
      <c r="G298" s="42">
        <v>43586</v>
      </c>
      <c r="H298" s="43">
        <v>43610</v>
      </c>
    </row>
    <row r="299" spans="1:8" ht="32.25" thickBot="1" x14ac:dyDescent="0.25">
      <c r="A299" s="110">
        <v>239</v>
      </c>
      <c r="B299" s="44" t="s">
        <v>441</v>
      </c>
      <c r="C299" s="18" t="s">
        <v>442</v>
      </c>
      <c r="D299" s="45">
        <v>2500</v>
      </c>
      <c r="E299" s="17" t="s">
        <v>22</v>
      </c>
      <c r="F299" s="49" t="s">
        <v>23</v>
      </c>
      <c r="G299" s="42">
        <v>43586</v>
      </c>
      <c r="H299" s="43">
        <v>43610</v>
      </c>
    </row>
    <row r="300" spans="1:8" ht="15.75" thickBot="1" x14ac:dyDescent="0.25">
      <c r="A300" s="200"/>
      <c r="B300" s="201" t="s">
        <v>443</v>
      </c>
      <c r="C300" s="111"/>
      <c r="D300" s="202">
        <f>SUM(D298:D299)</f>
        <v>3900</v>
      </c>
      <c r="E300" s="203"/>
      <c r="F300" s="204"/>
      <c r="G300" s="205"/>
      <c r="H300" s="206"/>
    </row>
    <row r="301" spans="1:8" ht="15.75" thickBot="1" x14ac:dyDescent="0.25">
      <c r="A301" s="200"/>
      <c r="B301" s="207" t="s">
        <v>444</v>
      </c>
      <c r="C301" s="111"/>
      <c r="D301" s="208"/>
      <c r="E301" s="203"/>
      <c r="F301" s="204"/>
      <c r="G301" s="205"/>
      <c r="H301" s="206"/>
    </row>
    <row r="302" spans="1:8" ht="31.5" x14ac:dyDescent="0.2">
      <c r="A302" s="110">
        <v>240</v>
      </c>
      <c r="B302" s="44" t="s">
        <v>445</v>
      </c>
      <c r="C302" s="18" t="s">
        <v>446</v>
      </c>
      <c r="D302" s="45">
        <v>4000</v>
      </c>
      <c r="E302" s="46" t="s">
        <v>22</v>
      </c>
      <c r="F302" s="18" t="s">
        <v>23</v>
      </c>
      <c r="G302" s="47">
        <v>43590</v>
      </c>
      <c r="H302" s="20">
        <v>43617</v>
      </c>
    </row>
    <row r="303" spans="1:8" ht="31.5" x14ac:dyDescent="0.2">
      <c r="A303" s="28">
        <v>241</v>
      </c>
      <c r="B303" s="29" t="s">
        <v>447</v>
      </c>
      <c r="C303" s="23" t="s">
        <v>448</v>
      </c>
      <c r="D303" s="24">
        <v>3200</v>
      </c>
      <c r="E303" s="25" t="s">
        <v>22</v>
      </c>
      <c r="F303" s="23" t="s">
        <v>23</v>
      </c>
      <c r="G303" s="26">
        <v>43590</v>
      </c>
      <c r="H303" s="27">
        <v>43617</v>
      </c>
    </row>
    <row r="304" spans="1:8" ht="32.25" thickBot="1" x14ac:dyDescent="0.25">
      <c r="A304" s="28">
        <v>242</v>
      </c>
      <c r="B304" s="29" t="s">
        <v>449</v>
      </c>
      <c r="C304" s="39" t="s">
        <v>450</v>
      </c>
      <c r="D304" s="24">
        <v>1200</v>
      </c>
      <c r="E304" s="25" t="s">
        <v>22</v>
      </c>
      <c r="F304" s="23" t="s">
        <v>23</v>
      </c>
      <c r="G304" s="47">
        <v>43590</v>
      </c>
      <c r="H304" s="20">
        <v>43617</v>
      </c>
    </row>
    <row r="305" spans="1:8" ht="15.75" thickBot="1" x14ac:dyDescent="0.25">
      <c r="A305" s="200"/>
      <c r="B305" s="201" t="s">
        <v>451</v>
      </c>
      <c r="C305" s="111"/>
      <c r="D305" s="202">
        <f>D302+D303+D304</f>
        <v>8400</v>
      </c>
      <c r="E305" s="203"/>
      <c r="F305" s="204"/>
      <c r="G305" s="205"/>
      <c r="H305" s="206"/>
    </row>
    <row r="306" spans="1:8" ht="15.75" thickBot="1" x14ac:dyDescent="0.25">
      <c r="A306" s="200"/>
      <c r="B306" s="784" t="s">
        <v>452</v>
      </c>
      <c r="C306" s="785"/>
      <c r="D306" s="785"/>
      <c r="E306" s="785"/>
      <c r="F306" s="785"/>
      <c r="G306" s="785"/>
      <c r="H306" s="786"/>
    </row>
    <row r="307" spans="1:8" ht="31.5" x14ac:dyDescent="0.2">
      <c r="A307" s="37">
        <v>243</v>
      </c>
      <c r="B307" s="38" t="s">
        <v>453</v>
      </c>
      <c r="C307" s="39" t="s">
        <v>254</v>
      </c>
      <c r="D307" s="40">
        <v>3800</v>
      </c>
      <c r="E307" s="41" t="s">
        <v>22</v>
      </c>
      <c r="F307" s="39" t="s">
        <v>23</v>
      </c>
      <c r="G307" s="42">
        <v>43600</v>
      </c>
      <c r="H307" s="43">
        <v>43674</v>
      </c>
    </row>
    <row r="308" spans="1:8" ht="31.5" x14ac:dyDescent="0.2">
      <c r="A308" s="37">
        <v>244</v>
      </c>
      <c r="B308" s="38" t="s">
        <v>454</v>
      </c>
      <c r="C308" s="39" t="s">
        <v>455</v>
      </c>
      <c r="D308" s="40">
        <v>2200</v>
      </c>
      <c r="E308" s="25" t="s">
        <v>22</v>
      </c>
      <c r="F308" s="23" t="s">
        <v>23</v>
      </c>
      <c r="G308" s="42">
        <v>43600</v>
      </c>
      <c r="H308" s="43">
        <v>43674</v>
      </c>
    </row>
    <row r="309" spans="1:8" ht="31.5" x14ac:dyDescent="0.2">
      <c r="A309" s="37">
        <v>245</v>
      </c>
      <c r="B309" s="38" t="s">
        <v>456</v>
      </c>
      <c r="C309" s="39" t="s">
        <v>455</v>
      </c>
      <c r="D309" s="40">
        <v>1600</v>
      </c>
      <c r="E309" s="25" t="s">
        <v>22</v>
      </c>
      <c r="F309" s="23" t="s">
        <v>23</v>
      </c>
      <c r="G309" s="42">
        <v>43600</v>
      </c>
      <c r="H309" s="43">
        <v>43674</v>
      </c>
    </row>
    <row r="310" spans="1:8" ht="31.5" x14ac:dyDescent="0.2">
      <c r="A310" s="37">
        <v>246</v>
      </c>
      <c r="B310" s="29" t="s">
        <v>457</v>
      </c>
      <c r="C310" s="23" t="s">
        <v>458</v>
      </c>
      <c r="D310" s="24">
        <v>4500</v>
      </c>
      <c r="E310" s="25" t="s">
        <v>22</v>
      </c>
      <c r="F310" s="23" t="s">
        <v>23</v>
      </c>
      <c r="G310" s="42">
        <v>43600</v>
      </c>
      <c r="H310" s="43">
        <v>43674</v>
      </c>
    </row>
    <row r="311" spans="1:8" ht="31.5" x14ac:dyDescent="0.2">
      <c r="A311" s="37">
        <v>247</v>
      </c>
      <c r="B311" s="29" t="s">
        <v>459</v>
      </c>
      <c r="C311" s="23" t="s">
        <v>460</v>
      </c>
      <c r="D311" s="24">
        <v>6850</v>
      </c>
      <c r="E311" s="25" t="s">
        <v>22</v>
      </c>
      <c r="F311" s="23" t="s">
        <v>23</v>
      </c>
      <c r="G311" s="42">
        <v>43600</v>
      </c>
      <c r="H311" s="43">
        <v>43674</v>
      </c>
    </row>
    <row r="312" spans="1:8" ht="31.5" x14ac:dyDescent="0.2">
      <c r="A312" s="37">
        <v>248</v>
      </c>
      <c r="B312" s="38" t="s">
        <v>461</v>
      </c>
      <c r="C312" s="39" t="s">
        <v>458</v>
      </c>
      <c r="D312" s="40">
        <v>3500</v>
      </c>
      <c r="E312" s="41" t="s">
        <v>22</v>
      </c>
      <c r="F312" s="39" t="s">
        <v>23</v>
      </c>
      <c r="G312" s="42">
        <v>43600</v>
      </c>
      <c r="H312" s="43">
        <v>43674</v>
      </c>
    </row>
    <row r="313" spans="1:8" ht="32.25" thickBot="1" x14ac:dyDescent="0.25">
      <c r="A313" s="60">
        <v>249</v>
      </c>
      <c r="B313" s="31" t="s">
        <v>462</v>
      </c>
      <c r="C313" s="32" t="s">
        <v>442</v>
      </c>
      <c r="D313" s="33">
        <v>23000</v>
      </c>
      <c r="E313" s="34" t="s">
        <v>22</v>
      </c>
      <c r="F313" s="32" t="s">
        <v>23</v>
      </c>
      <c r="G313" s="35">
        <v>43600</v>
      </c>
      <c r="H313" s="36">
        <v>43674</v>
      </c>
    </row>
    <row r="314" spans="1:8" ht="31.5" x14ac:dyDescent="0.2">
      <c r="A314" s="37">
        <v>250</v>
      </c>
      <c r="B314" s="38" t="s">
        <v>463</v>
      </c>
      <c r="C314" s="39" t="s">
        <v>464</v>
      </c>
      <c r="D314" s="40">
        <v>119000</v>
      </c>
      <c r="E314" s="41" t="s">
        <v>22</v>
      </c>
      <c r="F314" s="39" t="s">
        <v>23</v>
      </c>
      <c r="G314" s="42">
        <v>43600</v>
      </c>
      <c r="H314" s="43">
        <v>43674</v>
      </c>
    </row>
    <row r="315" spans="1:8" ht="31.5" x14ac:dyDescent="0.2">
      <c r="A315" s="37">
        <v>251</v>
      </c>
      <c r="B315" s="29" t="s">
        <v>449</v>
      </c>
      <c r="C315" s="39" t="s">
        <v>450</v>
      </c>
      <c r="D315" s="24">
        <v>4800</v>
      </c>
      <c r="E315" s="25" t="s">
        <v>22</v>
      </c>
      <c r="F315" s="23" t="s">
        <v>23</v>
      </c>
      <c r="G315" s="42">
        <v>43600</v>
      </c>
      <c r="H315" s="43">
        <v>43674</v>
      </c>
    </row>
    <row r="316" spans="1:8" ht="31.5" x14ac:dyDescent="0.2">
      <c r="A316" s="28">
        <v>252</v>
      </c>
      <c r="B316" s="29" t="s">
        <v>465</v>
      </c>
      <c r="C316" s="23" t="s">
        <v>466</v>
      </c>
      <c r="D316" s="24">
        <v>4200</v>
      </c>
      <c r="E316" s="25" t="s">
        <v>22</v>
      </c>
      <c r="F316" s="23" t="s">
        <v>23</v>
      </c>
      <c r="G316" s="42">
        <v>43600</v>
      </c>
      <c r="H316" s="43">
        <v>43674</v>
      </c>
    </row>
    <row r="317" spans="1:8" ht="31.5" x14ac:dyDescent="0.2">
      <c r="A317" s="37">
        <v>253</v>
      </c>
      <c r="B317" s="38" t="s">
        <v>467</v>
      </c>
      <c r="C317" s="50" t="s">
        <v>468</v>
      </c>
      <c r="D317" s="40">
        <v>4800</v>
      </c>
      <c r="E317" s="41" t="s">
        <v>22</v>
      </c>
      <c r="F317" s="39" t="s">
        <v>23</v>
      </c>
      <c r="G317" s="42">
        <v>43600</v>
      </c>
      <c r="H317" s="43">
        <v>43674</v>
      </c>
    </row>
    <row r="318" spans="1:8" ht="31.5" x14ac:dyDescent="0.2">
      <c r="A318" s="37">
        <v>254</v>
      </c>
      <c r="B318" s="38" t="s">
        <v>469</v>
      </c>
      <c r="C318" s="52" t="s">
        <v>470</v>
      </c>
      <c r="D318" s="40">
        <v>4000</v>
      </c>
      <c r="E318" s="25" t="s">
        <v>22</v>
      </c>
      <c r="F318" s="23" t="s">
        <v>23</v>
      </c>
      <c r="G318" s="42">
        <v>43600</v>
      </c>
      <c r="H318" s="43">
        <v>43674</v>
      </c>
    </row>
    <row r="319" spans="1:8" ht="32.25" thickBot="1" x14ac:dyDescent="0.25">
      <c r="A319" s="37">
        <v>255</v>
      </c>
      <c r="B319" s="38" t="s">
        <v>471</v>
      </c>
      <c r="C319" s="23" t="s">
        <v>472</v>
      </c>
      <c r="D319" s="40">
        <v>250</v>
      </c>
      <c r="E319" s="25" t="s">
        <v>22</v>
      </c>
      <c r="F319" s="23" t="s">
        <v>23</v>
      </c>
      <c r="G319" s="42">
        <v>43600</v>
      </c>
      <c r="H319" s="43">
        <v>43674</v>
      </c>
    </row>
    <row r="320" spans="1:8" ht="15.75" thickBot="1" x14ac:dyDescent="0.25">
      <c r="A320" s="200"/>
      <c r="B320" s="201" t="s">
        <v>473</v>
      </c>
      <c r="C320" s="111"/>
      <c r="D320" s="202">
        <f>SUM(D307:D319)</f>
        <v>182500</v>
      </c>
      <c r="E320" s="203"/>
      <c r="F320" s="204"/>
      <c r="G320" s="205"/>
      <c r="H320" s="206"/>
    </row>
    <row r="321" spans="1:8" ht="15.75" thickBot="1" x14ac:dyDescent="0.25">
      <c r="A321" s="200"/>
      <c r="B321" s="784" t="s">
        <v>474</v>
      </c>
      <c r="C321" s="785"/>
      <c r="D321" s="785"/>
      <c r="E321" s="785"/>
      <c r="F321" s="785"/>
      <c r="G321" s="785"/>
      <c r="H321" s="786"/>
    </row>
    <row r="322" spans="1:8" ht="31.5" x14ac:dyDescent="0.2">
      <c r="A322" s="37">
        <v>256</v>
      </c>
      <c r="B322" s="38" t="s">
        <v>453</v>
      </c>
      <c r="C322" s="39" t="s">
        <v>254</v>
      </c>
      <c r="D322" s="40">
        <v>3000</v>
      </c>
      <c r="E322" s="41" t="s">
        <v>22</v>
      </c>
      <c r="F322" s="39" t="s">
        <v>23</v>
      </c>
      <c r="G322" s="42">
        <v>43709</v>
      </c>
      <c r="H322" s="43">
        <v>43753</v>
      </c>
    </row>
    <row r="323" spans="1:8" ht="31.5" x14ac:dyDescent="0.2">
      <c r="A323" s="37">
        <v>257</v>
      </c>
      <c r="B323" s="29" t="s">
        <v>441</v>
      </c>
      <c r="C323" s="23" t="s">
        <v>442</v>
      </c>
      <c r="D323" s="24">
        <v>5000</v>
      </c>
      <c r="E323" s="25" t="s">
        <v>22</v>
      </c>
      <c r="F323" s="23" t="s">
        <v>23</v>
      </c>
      <c r="G323" s="42">
        <v>43709</v>
      </c>
      <c r="H323" s="43">
        <v>43753</v>
      </c>
    </row>
    <row r="324" spans="1:8" ht="31.5" x14ac:dyDescent="0.2">
      <c r="A324" s="37">
        <v>258</v>
      </c>
      <c r="B324" s="29" t="s">
        <v>475</v>
      </c>
      <c r="C324" s="23" t="s">
        <v>455</v>
      </c>
      <c r="D324" s="24">
        <v>900</v>
      </c>
      <c r="E324" s="25" t="s">
        <v>22</v>
      </c>
      <c r="F324" s="23" t="s">
        <v>23</v>
      </c>
      <c r="G324" s="42">
        <v>43709</v>
      </c>
      <c r="H324" s="43">
        <v>43753</v>
      </c>
    </row>
    <row r="325" spans="1:8" ht="31.5" x14ac:dyDescent="0.2">
      <c r="A325" s="37">
        <v>259</v>
      </c>
      <c r="B325" s="38" t="s">
        <v>457</v>
      </c>
      <c r="C325" s="39" t="s">
        <v>458</v>
      </c>
      <c r="D325" s="40">
        <v>2700</v>
      </c>
      <c r="E325" s="41" t="s">
        <v>22</v>
      </c>
      <c r="F325" s="39" t="s">
        <v>23</v>
      </c>
      <c r="G325" s="42">
        <v>43709</v>
      </c>
      <c r="H325" s="43">
        <v>43753</v>
      </c>
    </row>
    <row r="326" spans="1:8" ht="31.5" x14ac:dyDescent="0.2">
      <c r="A326" s="37">
        <v>260</v>
      </c>
      <c r="B326" s="38" t="s">
        <v>476</v>
      </c>
      <c r="C326" s="23" t="s">
        <v>477</v>
      </c>
      <c r="D326" s="40">
        <v>3200</v>
      </c>
      <c r="E326" s="25" t="s">
        <v>22</v>
      </c>
      <c r="F326" s="23" t="s">
        <v>23</v>
      </c>
      <c r="G326" s="42">
        <v>43709</v>
      </c>
      <c r="H326" s="43">
        <v>43753</v>
      </c>
    </row>
    <row r="327" spans="1:8" ht="31.5" x14ac:dyDescent="0.2">
      <c r="A327" s="37">
        <v>261</v>
      </c>
      <c r="B327" s="29" t="s">
        <v>449</v>
      </c>
      <c r="C327" s="39" t="s">
        <v>450</v>
      </c>
      <c r="D327" s="40">
        <v>1400</v>
      </c>
      <c r="E327" s="41" t="s">
        <v>22</v>
      </c>
      <c r="F327" s="39" t="s">
        <v>23</v>
      </c>
      <c r="G327" s="42">
        <v>43709</v>
      </c>
      <c r="H327" s="43">
        <v>43753</v>
      </c>
    </row>
    <row r="328" spans="1:8" ht="32.25" thickBot="1" x14ac:dyDescent="0.25">
      <c r="A328" s="37">
        <v>262</v>
      </c>
      <c r="B328" s="38" t="s">
        <v>478</v>
      </c>
      <c r="C328" s="39" t="s">
        <v>464</v>
      </c>
      <c r="D328" s="40">
        <v>1500</v>
      </c>
      <c r="E328" s="41" t="s">
        <v>22</v>
      </c>
      <c r="F328" s="39" t="s">
        <v>23</v>
      </c>
      <c r="G328" s="42">
        <v>43709</v>
      </c>
      <c r="H328" s="43">
        <v>43753</v>
      </c>
    </row>
    <row r="329" spans="1:8" ht="15.75" thickBot="1" x14ac:dyDescent="0.25">
      <c r="A329" s="200"/>
      <c r="B329" s="201" t="s">
        <v>479</v>
      </c>
      <c r="C329" s="111"/>
      <c r="D329" s="202">
        <f>SUM(D322:D328)</f>
        <v>17700</v>
      </c>
      <c r="E329" s="203"/>
      <c r="F329" s="204"/>
      <c r="G329" s="205"/>
      <c r="H329" s="206"/>
    </row>
    <row r="330" spans="1:8" ht="15.75" thickBot="1" x14ac:dyDescent="0.25">
      <c r="A330" s="200"/>
      <c r="B330" s="784" t="s">
        <v>480</v>
      </c>
      <c r="C330" s="785"/>
      <c r="D330" s="785"/>
      <c r="E330" s="785"/>
      <c r="F330" s="785"/>
      <c r="G330" s="785"/>
      <c r="H330" s="786"/>
    </row>
    <row r="331" spans="1:8" ht="47.25" x14ac:dyDescent="0.2">
      <c r="A331" s="37">
        <v>263</v>
      </c>
      <c r="B331" s="38" t="s">
        <v>481</v>
      </c>
      <c r="C331" s="23" t="s">
        <v>482</v>
      </c>
      <c r="D331" s="40">
        <v>2200</v>
      </c>
      <c r="E331" s="25" t="s">
        <v>22</v>
      </c>
      <c r="F331" s="23" t="s">
        <v>23</v>
      </c>
      <c r="G331" s="42">
        <v>43770</v>
      </c>
      <c r="H331" s="43">
        <v>43797</v>
      </c>
    </row>
    <row r="332" spans="1:8" ht="32.25" thickBot="1" x14ac:dyDescent="0.25">
      <c r="A332" s="37">
        <v>264</v>
      </c>
      <c r="B332" s="38" t="s">
        <v>483</v>
      </c>
      <c r="C332" s="39" t="s">
        <v>455</v>
      </c>
      <c r="D332" s="40">
        <v>2200</v>
      </c>
      <c r="E332" s="25" t="s">
        <v>22</v>
      </c>
      <c r="F332" s="23" t="s">
        <v>23</v>
      </c>
      <c r="G332" s="42">
        <v>43770</v>
      </c>
      <c r="H332" s="43">
        <v>43797</v>
      </c>
    </row>
    <row r="333" spans="1:8" ht="15.75" thickBot="1" x14ac:dyDescent="0.25">
      <c r="A333" s="200"/>
      <c r="B333" s="201" t="s">
        <v>484</v>
      </c>
      <c r="C333" s="111"/>
      <c r="D333" s="202">
        <f>SUM(D331:D332)</f>
        <v>4400</v>
      </c>
      <c r="E333" s="203"/>
      <c r="F333" s="204"/>
      <c r="G333" s="205"/>
      <c r="H333" s="206"/>
    </row>
    <row r="334" spans="1:8" ht="15.75" thickBot="1" x14ac:dyDescent="0.25">
      <c r="A334" s="200"/>
      <c r="B334" s="784" t="s">
        <v>485</v>
      </c>
      <c r="C334" s="785"/>
      <c r="D334" s="785"/>
      <c r="E334" s="785"/>
      <c r="F334" s="785"/>
      <c r="G334" s="785"/>
      <c r="H334" s="786"/>
    </row>
    <row r="335" spans="1:8" ht="47.25" x14ac:dyDescent="0.2">
      <c r="A335" s="37">
        <v>265</v>
      </c>
      <c r="B335" s="38" t="s">
        <v>486</v>
      </c>
      <c r="C335" s="23" t="s">
        <v>482</v>
      </c>
      <c r="D335" s="40">
        <v>1400</v>
      </c>
      <c r="E335" s="41" t="s">
        <v>22</v>
      </c>
      <c r="F335" s="39" t="s">
        <v>23</v>
      </c>
      <c r="G335" s="42">
        <v>43770</v>
      </c>
      <c r="H335" s="43">
        <v>43799</v>
      </c>
    </row>
    <row r="336" spans="1:8" ht="31.5" x14ac:dyDescent="0.2">
      <c r="A336" s="37">
        <v>266</v>
      </c>
      <c r="B336" s="38" t="s">
        <v>487</v>
      </c>
      <c r="C336" s="39" t="s">
        <v>455</v>
      </c>
      <c r="D336" s="40">
        <v>650</v>
      </c>
      <c r="E336" s="25" t="s">
        <v>22</v>
      </c>
      <c r="F336" s="23" t="s">
        <v>23</v>
      </c>
      <c r="G336" s="42">
        <v>43770</v>
      </c>
      <c r="H336" s="43">
        <v>43799</v>
      </c>
    </row>
    <row r="337" spans="1:8" ht="32.25" thickBot="1" x14ac:dyDescent="0.25">
      <c r="A337" s="37">
        <v>267</v>
      </c>
      <c r="B337" s="29" t="s">
        <v>441</v>
      </c>
      <c r="C337" s="23" t="s">
        <v>442</v>
      </c>
      <c r="D337" s="24">
        <v>2500</v>
      </c>
      <c r="E337" s="25" t="s">
        <v>22</v>
      </c>
      <c r="F337" s="23" t="s">
        <v>23</v>
      </c>
      <c r="G337" s="42">
        <v>43770</v>
      </c>
      <c r="H337" s="43">
        <v>43799</v>
      </c>
    </row>
    <row r="338" spans="1:8" ht="15.75" thickBot="1" x14ac:dyDescent="0.25">
      <c r="A338" s="200"/>
      <c r="B338" s="201" t="s">
        <v>488</v>
      </c>
      <c r="C338" s="111"/>
      <c r="D338" s="202">
        <f>SUM(D335:D337)</f>
        <v>4550</v>
      </c>
      <c r="E338" s="203"/>
      <c r="F338" s="204"/>
      <c r="G338" s="205"/>
      <c r="H338" s="206"/>
    </row>
    <row r="339" spans="1:8" ht="15.75" thickBot="1" x14ac:dyDescent="0.25">
      <c r="A339" s="200"/>
      <c r="B339" s="784" t="s">
        <v>489</v>
      </c>
      <c r="C339" s="785"/>
      <c r="D339" s="785"/>
      <c r="E339" s="785"/>
      <c r="F339" s="785"/>
      <c r="G339" s="785"/>
      <c r="H339" s="786"/>
    </row>
    <row r="340" spans="1:8" ht="63" x14ac:dyDescent="0.2">
      <c r="A340" s="37">
        <v>268</v>
      </c>
      <c r="B340" s="38" t="s">
        <v>490</v>
      </c>
      <c r="C340" s="39" t="s">
        <v>491</v>
      </c>
      <c r="D340" s="40">
        <v>3200</v>
      </c>
      <c r="E340" s="41" t="s">
        <v>22</v>
      </c>
      <c r="F340" s="39" t="s">
        <v>23</v>
      </c>
      <c r="G340" s="42">
        <v>43784</v>
      </c>
      <c r="H340" s="43">
        <v>43805</v>
      </c>
    </row>
    <row r="341" spans="1:8" ht="32.25" thickBot="1" x14ac:dyDescent="0.25">
      <c r="A341" s="37">
        <v>269</v>
      </c>
      <c r="B341" s="38" t="s">
        <v>492</v>
      </c>
      <c r="C341" s="39" t="s">
        <v>493</v>
      </c>
      <c r="D341" s="40">
        <v>6000</v>
      </c>
      <c r="E341" s="25" t="s">
        <v>22</v>
      </c>
      <c r="F341" s="23" t="s">
        <v>23</v>
      </c>
      <c r="G341" s="42">
        <v>43784</v>
      </c>
      <c r="H341" s="43">
        <v>43805</v>
      </c>
    </row>
    <row r="342" spans="1:8" ht="15.75" thickBot="1" x14ac:dyDescent="0.25">
      <c r="A342" s="200"/>
      <c r="B342" s="201" t="s">
        <v>494</v>
      </c>
      <c r="C342" s="111"/>
      <c r="D342" s="202">
        <f>SUM(D339:D341)</f>
        <v>9200</v>
      </c>
      <c r="E342" s="203"/>
      <c r="F342" s="204"/>
      <c r="G342" s="205"/>
      <c r="H342" s="206"/>
    </row>
    <row r="343" spans="1:8" x14ac:dyDescent="0.2">
      <c r="A343" s="210"/>
      <c r="B343" s="787" t="s">
        <v>495</v>
      </c>
      <c r="C343" s="788"/>
      <c r="D343" s="788"/>
      <c r="E343" s="788"/>
      <c r="F343" s="788"/>
      <c r="G343" s="788"/>
      <c r="H343" s="789"/>
    </row>
    <row r="344" spans="1:8" ht="47.25" x14ac:dyDescent="0.2">
      <c r="A344" s="37">
        <v>270</v>
      </c>
      <c r="B344" s="38" t="s">
        <v>486</v>
      </c>
      <c r="C344" s="23" t="s">
        <v>482</v>
      </c>
      <c r="D344" s="40">
        <v>2600</v>
      </c>
      <c r="E344" s="41" t="s">
        <v>22</v>
      </c>
      <c r="F344" s="39" t="s">
        <v>23</v>
      </c>
      <c r="G344" s="42">
        <v>43784</v>
      </c>
      <c r="H344" s="43">
        <v>43820</v>
      </c>
    </row>
    <row r="345" spans="1:8" ht="32.25" thickBot="1" x14ac:dyDescent="0.25">
      <c r="A345" s="37">
        <v>271</v>
      </c>
      <c r="B345" s="38" t="s">
        <v>475</v>
      </c>
      <c r="C345" s="39" t="s">
        <v>455</v>
      </c>
      <c r="D345" s="40">
        <v>700</v>
      </c>
      <c r="E345" s="25" t="s">
        <v>22</v>
      </c>
      <c r="F345" s="23" t="s">
        <v>23</v>
      </c>
      <c r="G345" s="42">
        <v>43784</v>
      </c>
      <c r="H345" s="43">
        <v>43820</v>
      </c>
    </row>
    <row r="346" spans="1:8" ht="15.75" thickBot="1" x14ac:dyDescent="0.25">
      <c r="A346" s="200"/>
      <c r="B346" s="201" t="s">
        <v>496</v>
      </c>
      <c r="C346" s="111"/>
      <c r="D346" s="202">
        <f>SUM(D344:D345)</f>
        <v>3300</v>
      </c>
      <c r="E346" s="203"/>
      <c r="F346" s="204"/>
      <c r="G346" s="205"/>
      <c r="H346" s="206"/>
    </row>
    <row r="347" spans="1:8" ht="15.75" thickBot="1" x14ac:dyDescent="0.25">
      <c r="A347" s="200"/>
      <c r="B347" s="784" t="s">
        <v>497</v>
      </c>
      <c r="C347" s="785"/>
      <c r="D347" s="785"/>
      <c r="E347" s="785"/>
      <c r="F347" s="785"/>
      <c r="G347" s="785"/>
      <c r="H347" s="786"/>
    </row>
    <row r="348" spans="1:8" ht="47.25" x14ac:dyDescent="0.2">
      <c r="A348" s="37">
        <v>272</v>
      </c>
      <c r="B348" s="38" t="s">
        <v>486</v>
      </c>
      <c r="C348" s="23" t="s">
        <v>482</v>
      </c>
      <c r="D348" s="40">
        <v>2600</v>
      </c>
      <c r="E348" s="41" t="s">
        <v>22</v>
      </c>
      <c r="F348" s="39" t="s">
        <v>23</v>
      </c>
      <c r="G348" s="42">
        <v>43784</v>
      </c>
      <c r="H348" s="43">
        <v>43826</v>
      </c>
    </row>
    <row r="349" spans="1:8" ht="31.5" x14ac:dyDescent="0.2">
      <c r="A349" s="37">
        <v>273</v>
      </c>
      <c r="B349" s="38" t="s">
        <v>475</v>
      </c>
      <c r="C349" s="39" t="s">
        <v>455</v>
      </c>
      <c r="D349" s="40">
        <v>500</v>
      </c>
      <c r="E349" s="25" t="s">
        <v>22</v>
      </c>
      <c r="F349" s="23" t="s">
        <v>23</v>
      </c>
      <c r="G349" s="42">
        <v>43784</v>
      </c>
      <c r="H349" s="43">
        <v>43826</v>
      </c>
    </row>
    <row r="350" spans="1:8" ht="32.25" thickBot="1" x14ac:dyDescent="0.25">
      <c r="A350" s="37">
        <v>274</v>
      </c>
      <c r="B350" s="29" t="s">
        <v>441</v>
      </c>
      <c r="C350" s="23" t="s">
        <v>442</v>
      </c>
      <c r="D350" s="24">
        <v>6000</v>
      </c>
      <c r="E350" s="25" t="s">
        <v>22</v>
      </c>
      <c r="F350" s="23" t="s">
        <v>23</v>
      </c>
      <c r="G350" s="42">
        <v>43784</v>
      </c>
      <c r="H350" s="43">
        <v>43826</v>
      </c>
    </row>
    <row r="351" spans="1:8" ht="15.75" thickBot="1" x14ac:dyDescent="0.25">
      <c r="A351" s="200"/>
      <c r="B351" s="201" t="s">
        <v>498</v>
      </c>
      <c r="C351" s="111"/>
      <c r="D351" s="202">
        <f>SUM(D348:D350)</f>
        <v>9100</v>
      </c>
      <c r="E351" s="203"/>
      <c r="F351" s="204"/>
      <c r="G351" s="205"/>
      <c r="H351" s="206"/>
    </row>
    <row r="352" spans="1:8" ht="15.75" thickBot="1" x14ac:dyDescent="0.25">
      <c r="A352" s="200"/>
      <c r="B352" s="784" t="s">
        <v>499</v>
      </c>
      <c r="C352" s="785"/>
      <c r="D352" s="785"/>
      <c r="E352" s="785"/>
      <c r="F352" s="785"/>
      <c r="G352" s="785"/>
      <c r="H352" s="786"/>
    </row>
    <row r="353" spans="1:8" ht="31.5" x14ac:dyDescent="0.2">
      <c r="A353" s="37">
        <v>275</v>
      </c>
      <c r="B353" s="38" t="s">
        <v>500</v>
      </c>
      <c r="C353" s="23" t="s">
        <v>501</v>
      </c>
      <c r="D353" s="40">
        <v>60000</v>
      </c>
      <c r="E353" s="41" t="s">
        <v>22</v>
      </c>
      <c r="F353" s="39" t="s">
        <v>23</v>
      </c>
      <c r="G353" s="42">
        <v>43770</v>
      </c>
      <c r="H353" s="43">
        <v>43826</v>
      </c>
    </row>
    <row r="354" spans="1:8" ht="31.5" x14ac:dyDescent="0.2">
      <c r="A354" s="37">
        <v>276</v>
      </c>
      <c r="B354" s="38" t="s">
        <v>492</v>
      </c>
      <c r="C354" s="39" t="s">
        <v>493</v>
      </c>
      <c r="D354" s="40">
        <v>6000</v>
      </c>
      <c r="E354" s="25" t="s">
        <v>22</v>
      </c>
      <c r="F354" s="23" t="s">
        <v>23</v>
      </c>
      <c r="G354" s="42">
        <v>43770</v>
      </c>
      <c r="H354" s="43">
        <v>43826</v>
      </c>
    </row>
    <row r="355" spans="1:8" ht="31.5" x14ac:dyDescent="0.2">
      <c r="A355" s="37">
        <v>277</v>
      </c>
      <c r="B355" s="38" t="s">
        <v>502</v>
      </c>
      <c r="C355" s="39" t="s">
        <v>503</v>
      </c>
      <c r="D355" s="40">
        <v>3000</v>
      </c>
      <c r="E355" s="41" t="s">
        <v>22</v>
      </c>
      <c r="F355" s="39" t="s">
        <v>23</v>
      </c>
      <c r="G355" s="42">
        <v>43770</v>
      </c>
      <c r="H355" s="43">
        <v>43826</v>
      </c>
    </row>
    <row r="356" spans="1:8" ht="32.25" thickBot="1" x14ac:dyDescent="0.25">
      <c r="A356" s="37">
        <v>278</v>
      </c>
      <c r="B356" s="29" t="s">
        <v>449</v>
      </c>
      <c r="C356" s="23" t="s">
        <v>504</v>
      </c>
      <c r="D356" s="24">
        <v>1000</v>
      </c>
      <c r="E356" s="25" t="s">
        <v>22</v>
      </c>
      <c r="F356" s="23" t="s">
        <v>23</v>
      </c>
      <c r="G356" s="42">
        <v>43770</v>
      </c>
      <c r="H356" s="43">
        <v>43826</v>
      </c>
    </row>
    <row r="357" spans="1:8" ht="15.75" thickBot="1" x14ac:dyDescent="0.25">
      <c r="A357" s="200"/>
      <c r="B357" s="201" t="s">
        <v>505</v>
      </c>
      <c r="C357" s="111"/>
      <c r="D357" s="202">
        <f>SUM(D353:D356)</f>
        <v>70000</v>
      </c>
      <c r="E357" s="203"/>
      <c r="F357" s="204"/>
      <c r="G357" s="205"/>
      <c r="H357" s="206"/>
    </row>
    <row r="358" spans="1:8" ht="16.5" thickBot="1" x14ac:dyDescent="0.3">
      <c r="A358" s="64"/>
      <c r="B358" s="87" t="s">
        <v>506</v>
      </c>
      <c r="C358" s="111"/>
      <c r="D358" s="68">
        <f>D296+D300+D305+D320+D329+D333+D338+D342+D346+D351+D357</f>
        <v>467214</v>
      </c>
      <c r="E358" s="68"/>
      <c r="F358" s="66"/>
      <c r="G358" s="66"/>
      <c r="H358" s="69"/>
    </row>
    <row r="359" spans="1:8" s="12" customFormat="1" ht="16.5" thickBot="1" x14ac:dyDescent="0.3">
      <c r="A359" s="64"/>
      <c r="B359" s="65" t="s">
        <v>507</v>
      </c>
      <c r="C359" s="88"/>
      <c r="D359" s="68">
        <f>D86+D106+D148+D151+D162+D206+D209+D237+D243+D250+D280+D358</f>
        <v>4623497</v>
      </c>
      <c r="E359" s="68"/>
      <c r="F359" s="211"/>
      <c r="G359" s="212"/>
      <c r="H359" s="213"/>
    </row>
    <row r="360" spans="1:8" s="12" customFormat="1" ht="18.75" thickBot="1" x14ac:dyDescent="0.3">
      <c r="A360" s="790" t="s">
        <v>508</v>
      </c>
      <c r="B360" s="791"/>
      <c r="C360" s="791"/>
      <c r="D360" s="791"/>
      <c r="E360" s="791"/>
      <c r="F360" s="791"/>
      <c r="G360" s="791"/>
      <c r="H360" s="792"/>
    </row>
    <row r="361" spans="1:8" s="12" customFormat="1" ht="18.75" thickBot="1" x14ac:dyDescent="0.3">
      <c r="A361" s="793" t="s">
        <v>509</v>
      </c>
      <c r="B361" s="794"/>
      <c r="C361" s="794"/>
      <c r="D361" s="794"/>
      <c r="E361" s="794"/>
      <c r="F361" s="794"/>
      <c r="G361" s="794"/>
      <c r="H361" s="795"/>
    </row>
    <row r="362" spans="1:8" s="12" customFormat="1" ht="18.75" thickBot="1" x14ac:dyDescent="0.3">
      <c r="A362" s="103" t="s">
        <v>510</v>
      </c>
      <c r="B362" s="104"/>
      <c r="C362" s="105"/>
      <c r="D362" s="104"/>
      <c r="E362" s="104"/>
      <c r="F362" s="104"/>
      <c r="G362" s="104"/>
      <c r="H362" s="106"/>
    </row>
    <row r="363" spans="1:8" s="12" customFormat="1" ht="31.5" x14ac:dyDescent="0.2">
      <c r="A363" s="116">
        <v>332</v>
      </c>
      <c r="B363" s="149" t="s">
        <v>511</v>
      </c>
      <c r="C363" s="49" t="s">
        <v>512</v>
      </c>
      <c r="D363" s="139">
        <v>15600</v>
      </c>
      <c r="E363" s="25" t="s">
        <v>22</v>
      </c>
      <c r="F363" s="15" t="s">
        <v>23</v>
      </c>
      <c r="G363" s="19">
        <v>43586</v>
      </c>
      <c r="H363" s="214">
        <v>43738</v>
      </c>
    </row>
    <row r="364" spans="1:8" ht="31.5" x14ac:dyDescent="0.2">
      <c r="A364" s="28">
        <v>333</v>
      </c>
      <c r="B364" s="44" t="s">
        <v>513</v>
      </c>
      <c r="C364" s="23" t="s">
        <v>514</v>
      </c>
      <c r="D364" s="215">
        <v>42016</v>
      </c>
      <c r="E364" s="25" t="s">
        <v>22</v>
      </c>
      <c r="F364" s="23" t="s">
        <v>23</v>
      </c>
      <c r="G364" s="62">
        <v>43525</v>
      </c>
      <c r="H364" s="63">
        <v>43646</v>
      </c>
    </row>
    <row r="365" spans="1:8" ht="31.5" x14ac:dyDescent="0.2">
      <c r="A365" s="28">
        <v>334</v>
      </c>
      <c r="B365" s="29" t="s">
        <v>515</v>
      </c>
      <c r="C365" s="23" t="s">
        <v>516</v>
      </c>
      <c r="D365" s="152">
        <v>14660</v>
      </c>
      <c r="E365" s="25" t="s">
        <v>22</v>
      </c>
      <c r="F365" s="23" t="s">
        <v>23</v>
      </c>
      <c r="G365" s="26">
        <v>43586</v>
      </c>
      <c r="H365" s="27">
        <v>43738</v>
      </c>
    </row>
    <row r="366" spans="1:8" ht="32.25" thickBot="1" x14ac:dyDescent="0.25">
      <c r="A366" s="60">
        <v>335</v>
      </c>
      <c r="B366" s="31" t="s">
        <v>517</v>
      </c>
      <c r="C366" s="32" t="s">
        <v>516</v>
      </c>
      <c r="D366" s="153">
        <v>23800</v>
      </c>
      <c r="E366" s="34" t="s">
        <v>22</v>
      </c>
      <c r="F366" s="32" t="s">
        <v>23</v>
      </c>
      <c r="G366" s="35">
        <v>43586</v>
      </c>
      <c r="H366" s="36">
        <v>43738</v>
      </c>
    </row>
    <row r="367" spans="1:8" s="12" customFormat="1" ht="31.5" x14ac:dyDescent="0.2">
      <c r="A367" s="37">
        <v>336</v>
      </c>
      <c r="B367" s="38" t="s">
        <v>518</v>
      </c>
      <c r="C367" s="39"/>
      <c r="D367" s="216">
        <v>1680</v>
      </c>
      <c r="E367" s="217" t="s">
        <v>519</v>
      </c>
      <c r="F367" s="39" t="s">
        <v>23</v>
      </c>
      <c r="G367" s="42">
        <v>43191</v>
      </c>
      <c r="H367" s="43">
        <v>43434</v>
      </c>
    </row>
    <row r="368" spans="1:8" s="12" customFormat="1" ht="47.25" x14ac:dyDescent="0.2">
      <c r="A368" s="28">
        <v>337</v>
      </c>
      <c r="B368" s="44" t="s">
        <v>520</v>
      </c>
      <c r="C368" s="18" t="s">
        <v>521</v>
      </c>
      <c r="D368" s="215">
        <v>100000</v>
      </c>
      <c r="E368" s="217" t="s">
        <v>519</v>
      </c>
      <c r="F368" s="18" t="s">
        <v>23</v>
      </c>
      <c r="G368" s="42">
        <v>43556</v>
      </c>
      <c r="H368" s="43">
        <v>43799</v>
      </c>
    </row>
    <row r="369" spans="1:8" s="12" customFormat="1" ht="31.5" x14ac:dyDescent="0.2">
      <c r="A369" s="28">
        <v>338</v>
      </c>
      <c r="B369" s="48" t="s">
        <v>522</v>
      </c>
      <c r="C369" s="49" t="s">
        <v>523</v>
      </c>
      <c r="D369" s="152">
        <v>1000</v>
      </c>
      <c r="E369" s="41" t="s">
        <v>22</v>
      </c>
      <c r="F369" s="49" t="s">
        <v>23</v>
      </c>
      <c r="G369" s="62">
        <v>43575</v>
      </c>
      <c r="H369" s="63">
        <v>43646</v>
      </c>
    </row>
    <row r="370" spans="1:8" s="12" customFormat="1" ht="32.25" thickBot="1" x14ac:dyDescent="0.25">
      <c r="A370" s="37">
        <v>339</v>
      </c>
      <c r="B370" s="31" t="s">
        <v>524</v>
      </c>
      <c r="C370" s="32" t="s">
        <v>224</v>
      </c>
      <c r="D370" s="153">
        <v>6722</v>
      </c>
      <c r="E370" s="25" t="s">
        <v>22</v>
      </c>
      <c r="F370" s="49" t="s">
        <v>23</v>
      </c>
      <c r="G370" s="62">
        <v>43586</v>
      </c>
      <c r="H370" s="63">
        <v>43615</v>
      </c>
    </row>
    <row r="371" spans="1:8" s="12" customFormat="1" ht="16.5" thickBot="1" x14ac:dyDescent="0.3">
      <c r="A371" s="218"/>
      <c r="B371" s="219" t="s">
        <v>525</v>
      </c>
      <c r="C371" s="111"/>
      <c r="D371" s="220">
        <f>SUM(D363:D370)</f>
        <v>205478</v>
      </c>
      <c r="E371" s="220"/>
      <c r="F371" s="221"/>
      <c r="G371" s="221"/>
      <c r="H371" s="222"/>
    </row>
    <row r="372" spans="1:8" ht="16.5" thickBot="1" x14ac:dyDescent="0.3">
      <c r="A372" s="64"/>
      <c r="B372" s="65" t="s">
        <v>526</v>
      </c>
      <c r="C372" s="114"/>
      <c r="D372" s="132">
        <f>D359+D371</f>
        <v>4828975</v>
      </c>
      <c r="E372" s="223"/>
      <c r="F372" s="211"/>
      <c r="G372" s="212"/>
      <c r="H372" s="213"/>
    </row>
    <row r="373" spans="1:8" ht="15.75" x14ac:dyDescent="0.25">
      <c r="A373" s="224"/>
      <c r="B373" s="225"/>
      <c r="C373" s="226"/>
      <c r="D373" s="227"/>
      <c r="E373" s="228"/>
      <c r="F373" s="224"/>
      <c r="G373" s="224"/>
      <c r="H373" s="224"/>
    </row>
    <row r="374" spans="1:8" ht="15.75" x14ac:dyDescent="0.25">
      <c r="A374" s="224"/>
      <c r="B374" s="225"/>
      <c r="C374" s="226"/>
      <c r="D374" s="227"/>
      <c r="E374" s="228"/>
      <c r="F374" s="224"/>
      <c r="G374" s="224"/>
      <c r="H374" s="224"/>
    </row>
    <row r="375" spans="1:8" ht="15.75" x14ac:dyDescent="0.25">
      <c r="A375" s="226"/>
      <c r="B375" s="225"/>
      <c r="C375" s="226"/>
      <c r="D375" s="229"/>
      <c r="E375" s="229"/>
      <c r="F375" s="224"/>
      <c r="G375" s="224"/>
      <c r="H375" s="224"/>
    </row>
    <row r="376" spans="1:8" ht="15.75" x14ac:dyDescent="0.25">
      <c r="B376" s="4"/>
      <c r="C376" s="226"/>
      <c r="F376" s="4" t="s">
        <v>527</v>
      </c>
    </row>
    <row r="377" spans="1:8" ht="15.75" x14ac:dyDescent="0.25">
      <c r="A377" s="12"/>
      <c r="B377" s="4"/>
      <c r="D377" s="12"/>
      <c r="E377" s="12"/>
      <c r="F377" s="4" t="s">
        <v>528</v>
      </c>
      <c r="H377" s="4"/>
    </row>
    <row r="378" spans="1:8" ht="15.75" x14ac:dyDescent="0.25">
      <c r="A378" s="12"/>
      <c r="B378" s="230"/>
      <c r="C378" s="12"/>
      <c r="D378" s="12"/>
      <c r="E378" s="12"/>
      <c r="F378" s="4"/>
      <c r="H378" s="4"/>
    </row>
    <row r="379" spans="1:8" ht="15.75" x14ac:dyDescent="0.25">
      <c r="A379" s="12"/>
      <c r="B379" s="4"/>
      <c r="C379" s="12"/>
      <c r="D379" s="12"/>
      <c r="E379" s="12"/>
      <c r="F379" s="4" t="s">
        <v>529</v>
      </c>
      <c r="H379" s="4"/>
    </row>
    <row r="380" spans="1:8" ht="15.75" x14ac:dyDescent="0.25">
      <c r="C380" s="12"/>
      <c r="E380" s="783"/>
      <c r="F380" s="783"/>
      <c r="G380" s="783"/>
      <c r="H380" s="3"/>
    </row>
    <row r="382" spans="1:8" ht="15.75" x14ac:dyDescent="0.25">
      <c r="E382" s="783"/>
      <c r="F382" s="783"/>
      <c r="G382" s="783"/>
    </row>
  </sheetData>
  <mergeCells count="32">
    <mergeCell ref="A149:H149"/>
    <mergeCell ref="G1:H1"/>
    <mergeCell ref="G2:H2"/>
    <mergeCell ref="G3:H3"/>
    <mergeCell ref="A8:H8"/>
    <mergeCell ref="A9:H9"/>
    <mergeCell ref="A11:H11"/>
    <mergeCell ref="A12:H12"/>
    <mergeCell ref="A16:H16"/>
    <mergeCell ref="A87:H87"/>
    <mergeCell ref="A88:H88"/>
    <mergeCell ref="A107:H107"/>
    <mergeCell ref="B334:H334"/>
    <mergeCell ref="A152:H152"/>
    <mergeCell ref="A163:H163"/>
    <mergeCell ref="A207:H207"/>
    <mergeCell ref="A210:H210"/>
    <mergeCell ref="A238:H238"/>
    <mergeCell ref="A244:H244"/>
    <mergeCell ref="A251:H251"/>
    <mergeCell ref="A281:H281"/>
    <mergeCell ref="B306:H306"/>
    <mergeCell ref="B321:H321"/>
    <mergeCell ref="B330:H330"/>
    <mergeCell ref="E380:G380"/>
    <mergeCell ref="E382:G382"/>
    <mergeCell ref="B339:H339"/>
    <mergeCell ref="B343:H343"/>
    <mergeCell ref="B347:H347"/>
    <mergeCell ref="B352:H352"/>
    <mergeCell ref="A360:H360"/>
    <mergeCell ref="A361:H361"/>
  </mergeCells>
  <printOptions horizontalCentered="1"/>
  <pageMargins left="0.11811023622047245" right="0.11811023622047245" top="0.19685039370078741" bottom="0.19685039370078741" header="0.11811023622047245" footer="0.11811023622047245"/>
  <pageSetup paperSize="9" scale="90" orientation="landscape" r:id="rId1"/>
  <headerFooter alignWithMargins="0">
    <oddFooter>&amp;C&amp;P</oddFooter>
  </headerFooter>
  <rowBreaks count="8" manualBreakCount="8">
    <brk id="38" max="16383" man="1"/>
    <brk id="86" max="16383" man="1"/>
    <brk id="106" max="16383" man="1"/>
    <brk id="209" max="16383" man="1"/>
    <brk id="243" max="16383" man="1"/>
    <brk id="260" max="16383" man="1"/>
    <brk id="329" max="16383" man="1"/>
    <brk id="3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CFFB-3BDB-4CBE-BB9E-8ED4B1448906}">
  <dimension ref="A1:K342"/>
  <sheetViews>
    <sheetView topLeftCell="A250" zoomScaleNormal="100" zoomScaleSheetLayoutView="100" workbookViewId="0">
      <selection activeCell="D261" sqref="D261"/>
    </sheetView>
  </sheetViews>
  <sheetFormatPr defaultRowHeight="15" x14ac:dyDescent="0.2"/>
  <cols>
    <col min="1" max="1" width="4.140625" style="288" customWidth="1"/>
    <col min="2" max="2" width="70.28515625" style="288" customWidth="1"/>
    <col min="3" max="3" width="14.42578125" style="288" customWidth="1"/>
    <col min="4" max="4" width="12.140625" style="288" customWidth="1"/>
    <col min="5" max="5" width="11.85546875" style="288" customWidth="1"/>
    <col min="6" max="6" width="12.5703125" style="288" customWidth="1"/>
    <col min="7" max="7" width="13.28515625" style="288" customWidth="1"/>
    <col min="8" max="8" width="15.7109375" style="288" customWidth="1"/>
    <col min="9" max="165" width="9.140625" style="288"/>
    <col min="166" max="166" width="4.140625" style="288" customWidth="1"/>
    <col min="167" max="167" width="40.28515625" style="288" customWidth="1"/>
    <col min="168" max="169" width="12.140625" style="288" customWidth="1"/>
    <col min="170" max="170" width="14.28515625" style="288" customWidth="1"/>
    <col min="171" max="171" width="11.85546875" style="288" customWidth="1"/>
    <col min="172" max="172" width="11.28515625" style="288" customWidth="1"/>
    <col min="173" max="173" width="8.7109375" style="288" customWidth="1"/>
    <col min="174" max="174" width="11.42578125" style="288" customWidth="1"/>
    <col min="175" max="175" width="12.140625" style="288" customWidth="1"/>
    <col min="176" max="176" width="13.85546875" style="288" customWidth="1"/>
    <col min="177" max="421" width="9.140625" style="288"/>
    <col min="422" max="422" width="4.140625" style="288" customWidth="1"/>
    <col min="423" max="423" width="40.28515625" style="288" customWidth="1"/>
    <col min="424" max="425" width="12.140625" style="288" customWidth="1"/>
    <col min="426" max="426" width="14.28515625" style="288" customWidth="1"/>
    <col min="427" max="427" width="11.85546875" style="288" customWidth="1"/>
    <col min="428" max="428" width="11.28515625" style="288" customWidth="1"/>
    <col min="429" max="429" width="8.7109375" style="288" customWidth="1"/>
    <col min="430" max="430" width="11.42578125" style="288" customWidth="1"/>
    <col min="431" max="431" width="12.140625" style="288" customWidth="1"/>
    <col min="432" max="432" width="13.85546875" style="288" customWidth="1"/>
    <col min="433" max="677" width="9.140625" style="288"/>
    <col min="678" max="678" width="4.140625" style="288" customWidth="1"/>
    <col min="679" max="679" width="40.28515625" style="288" customWidth="1"/>
    <col min="680" max="681" width="12.140625" style="288" customWidth="1"/>
    <col min="682" max="682" width="14.28515625" style="288" customWidth="1"/>
    <col min="683" max="683" width="11.85546875" style="288" customWidth="1"/>
    <col min="684" max="684" width="11.28515625" style="288" customWidth="1"/>
    <col min="685" max="685" width="8.7109375" style="288" customWidth="1"/>
    <col min="686" max="686" width="11.42578125" style="288" customWidth="1"/>
    <col min="687" max="687" width="12.140625" style="288" customWidth="1"/>
    <col min="688" max="688" width="13.85546875" style="288" customWidth="1"/>
    <col min="689" max="933" width="9.140625" style="288"/>
    <col min="934" max="934" width="4.140625" style="288" customWidth="1"/>
    <col min="935" max="935" width="40.28515625" style="288" customWidth="1"/>
    <col min="936" max="937" width="12.140625" style="288" customWidth="1"/>
    <col min="938" max="938" width="14.28515625" style="288" customWidth="1"/>
    <col min="939" max="939" width="11.85546875" style="288" customWidth="1"/>
    <col min="940" max="940" width="11.28515625" style="288" customWidth="1"/>
    <col min="941" max="941" width="8.7109375" style="288" customWidth="1"/>
    <col min="942" max="942" width="11.42578125" style="288" customWidth="1"/>
    <col min="943" max="943" width="12.140625" style="288" customWidth="1"/>
    <col min="944" max="944" width="13.85546875" style="288" customWidth="1"/>
    <col min="945" max="1189" width="9.140625" style="288"/>
    <col min="1190" max="1190" width="4.140625" style="288" customWidth="1"/>
    <col min="1191" max="1191" width="40.28515625" style="288" customWidth="1"/>
    <col min="1192" max="1193" width="12.140625" style="288" customWidth="1"/>
    <col min="1194" max="1194" width="14.28515625" style="288" customWidth="1"/>
    <col min="1195" max="1195" width="11.85546875" style="288" customWidth="1"/>
    <col min="1196" max="1196" width="11.28515625" style="288" customWidth="1"/>
    <col min="1197" max="1197" width="8.7109375" style="288" customWidth="1"/>
    <col min="1198" max="1198" width="11.42578125" style="288" customWidth="1"/>
    <col min="1199" max="1199" width="12.140625" style="288" customWidth="1"/>
    <col min="1200" max="1200" width="13.85546875" style="288" customWidth="1"/>
    <col min="1201" max="1445" width="9.140625" style="288"/>
    <col min="1446" max="1446" width="4.140625" style="288" customWidth="1"/>
    <col min="1447" max="1447" width="40.28515625" style="288" customWidth="1"/>
    <col min="1448" max="1449" width="12.140625" style="288" customWidth="1"/>
    <col min="1450" max="1450" width="14.28515625" style="288" customWidth="1"/>
    <col min="1451" max="1451" width="11.85546875" style="288" customWidth="1"/>
    <col min="1452" max="1452" width="11.28515625" style="288" customWidth="1"/>
    <col min="1453" max="1453" width="8.7109375" style="288" customWidth="1"/>
    <col min="1454" max="1454" width="11.42578125" style="288" customWidth="1"/>
    <col min="1455" max="1455" width="12.140625" style="288" customWidth="1"/>
    <col min="1456" max="1456" width="13.85546875" style="288" customWidth="1"/>
    <col min="1457" max="1701" width="9.140625" style="288"/>
    <col min="1702" max="1702" width="4.140625" style="288" customWidth="1"/>
    <col min="1703" max="1703" width="40.28515625" style="288" customWidth="1"/>
    <col min="1704" max="1705" width="12.140625" style="288" customWidth="1"/>
    <col min="1706" max="1706" width="14.28515625" style="288" customWidth="1"/>
    <col min="1707" max="1707" width="11.85546875" style="288" customWidth="1"/>
    <col min="1708" max="1708" width="11.28515625" style="288" customWidth="1"/>
    <col min="1709" max="1709" width="8.7109375" style="288" customWidth="1"/>
    <col min="1710" max="1710" width="11.42578125" style="288" customWidth="1"/>
    <col min="1711" max="1711" width="12.140625" style="288" customWidth="1"/>
    <col min="1712" max="1712" width="13.85546875" style="288" customWidth="1"/>
    <col min="1713" max="1957" width="9.140625" style="288"/>
    <col min="1958" max="1958" width="4.140625" style="288" customWidth="1"/>
    <col min="1959" max="1959" width="40.28515625" style="288" customWidth="1"/>
    <col min="1960" max="1961" width="12.140625" style="288" customWidth="1"/>
    <col min="1962" max="1962" width="14.28515625" style="288" customWidth="1"/>
    <col min="1963" max="1963" width="11.85546875" style="288" customWidth="1"/>
    <col min="1964" max="1964" width="11.28515625" style="288" customWidth="1"/>
    <col min="1965" max="1965" width="8.7109375" style="288" customWidth="1"/>
    <col min="1966" max="1966" width="11.42578125" style="288" customWidth="1"/>
    <col min="1967" max="1967" width="12.140625" style="288" customWidth="1"/>
    <col min="1968" max="1968" width="13.85546875" style="288" customWidth="1"/>
    <col min="1969" max="2213" width="9.140625" style="288"/>
    <col min="2214" max="2214" width="4.140625" style="288" customWidth="1"/>
    <col min="2215" max="2215" width="40.28515625" style="288" customWidth="1"/>
    <col min="2216" max="2217" width="12.140625" style="288" customWidth="1"/>
    <col min="2218" max="2218" width="14.28515625" style="288" customWidth="1"/>
    <col min="2219" max="2219" width="11.85546875" style="288" customWidth="1"/>
    <col min="2220" max="2220" width="11.28515625" style="288" customWidth="1"/>
    <col min="2221" max="2221" width="8.7109375" style="288" customWidth="1"/>
    <col min="2222" max="2222" width="11.42578125" style="288" customWidth="1"/>
    <col min="2223" max="2223" width="12.140625" style="288" customWidth="1"/>
    <col min="2224" max="2224" width="13.85546875" style="288" customWidth="1"/>
    <col min="2225" max="2469" width="9.140625" style="288"/>
    <col min="2470" max="2470" width="4.140625" style="288" customWidth="1"/>
    <col min="2471" max="2471" width="40.28515625" style="288" customWidth="1"/>
    <col min="2472" max="2473" width="12.140625" style="288" customWidth="1"/>
    <col min="2474" max="2474" width="14.28515625" style="288" customWidth="1"/>
    <col min="2475" max="2475" width="11.85546875" style="288" customWidth="1"/>
    <col min="2476" max="2476" width="11.28515625" style="288" customWidth="1"/>
    <col min="2477" max="2477" width="8.7109375" style="288" customWidth="1"/>
    <col min="2478" max="2478" width="11.42578125" style="288" customWidth="1"/>
    <col min="2479" max="2479" width="12.140625" style="288" customWidth="1"/>
    <col min="2480" max="2480" width="13.85546875" style="288" customWidth="1"/>
    <col min="2481" max="2725" width="9.140625" style="288"/>
    <col min="2726" max="2726" width="4.140625" style="288" customWidth="1"/>
    <col min="2727" max="2727" width="40.28515625" style="288" customWidth="1"/>
    <col min="2728" max="2729" width="12.140625" style="288" customWidth="1"/>
    <col min="2730" max="2730" width="14.28515625" style="288" customWidth="1"/>
    <col min="2731" max="2731" width="11.85546875" style="288" customWidth="1"/>
    <col min="2732" max="2732" width="11.28515625" style="288" customWidth="1"/>
    <col min="2733" max="2733" width="8.7109375" style="288" customWidth="1"/>
    <col min="2734" max="2734" width="11.42578125" style="288" customWidth="1"/>
    <col min="2735" max="2735" width="12.140625" style="288" customWidth="1"/>
    <col min="2736" max="2736" width="13.85546875" style="288" customWidth="1"/>
    <col min="2737" max="2981" width="9.140625" style="288"/>
    <col min="2982" max="2982" width="4.140625" style="288" customWidth="1"/>
    <col min="2983" max="2983" width="40.28515625" style="288" customWidth="1"/>
    <col min="2984" max="2985" width="12.140625" style="288" customWidth="1"/>
    <col min="2986" max="2986" width="14.28515625" style="288" customWidth="1"/>
    <col min="2987" max="2987" width="11.85546875" style="288" customWidth="1"/>
    <col min="2988" max="2988" width="11.28515625" style="288" customWidth="1"/>
    <col min="2989" max="2989" width="8.7109375" style="288" customWidth="1"/>
    <col min="2990" max="2990" width="11.42578125" style="288" customWidth="1"/>
    <col min="2991" max="2991" width="12.140625" style="288" customWidth="1"/>
    <col min="2992" max="2992" width="13.85546875" style="288" customWidth="1"/>
    <col min="2993" max="3237" width="9.140625" style="288"/>
    <col min="3238" max="3238" width="4.140625" style="288" customWidth="1"/>
    <col min="3239" max="3239" width="40.28515625" style="288" customWidth="1"/>
    <col min="3240" max="3241" width="12.140625" style="288" customWidth="1"/>
    <col min="3242" max="3242" width="14.28515625" style="288" customWidth="1"/>
    <col min="3243" max="3243" width="11.85546875" style="288" customWidth="1"/>
    <col min="3244" max="3244" width="11.28515625" style="288" customWidth="1"/>
    <col min="3245" max="3245" width="8.7109375" style="288" customWidth="1"/>
    <col min="3246" max="3246" width="11.42578125" style="288" customWidth="1"/>
    <col min="3247" max="3247" width="12.140625" style="288" customWidth="1"/>
    <col min="3248" max="3248" width="13.85546875" style="288" customWidth="1"/>
    <col min="3249" max="3493" width="9.140625" style="288"/>
    <col min="3494" max="3494" width="4.140625" style="288" customWidth="1"/>
    <col min="3495" max="3495" width="40.28515625" style="288" customWidth="1"/>
    <col min="3496" max="3497" width="12.140625" style="288" customWidth="1"/>
    <col min="3498" max="3498" width="14.28515625" style="288" customWidth="1"/>
    <col min="3499" max="3499" width="11.85546875" style="288" customWidth="1"/>
    <col min="3500" max="3500" width="11.28515625" style="288" customWidth="1"/>
    <col min="3501" max="3501" width="8.7109375" style="288" customWidth="1"/>
    <col min="3502" max="3502" width="11.42578125" style="288" customWidth="1"/>
    <col min="3503" max="3503" width="12.140625" style="288" customWidth="1"/>
    <col min="3504" max="3504" width="13.85546875" style="288" customWidth="1"/>
    <col min="3505" max="3749" width="9.140625" style="288"/>
    <col min="3750" max="3750" width="4.140625" style="288" customWidth="1"/>
    <col min="3751" max="3751" width="40.28515625" style="288" customWidth="1"/>
    <col min="3752" max="3753" width="12.140625" style="288" customWidth="1"/>
    <col min="3754" max="3754" width="14.28515625" style="288" customWidth="1"/>
    <col min="3755" max="3755" width="11.85546875" style="288" customWidth="1"/>
    <col min="3756" max="3756" width="11.28515625" style="288" customWidth="1"/>
    <col min="3757" max="3757" width="8.7109375" style="288" customWidth="1"/>
    <col min="3758" max="3758" width="11.42578125" style="288" customWidth="1"/>
    <col min="3759" max="3759" width="12.140625" style="288" customWidth="1"/>
    <col min="3760" max="3760" width="13.85546875" style="288" customWidth="1"/>
    <col min="3761" max="4005" width="9.140625" style="288"/>
    <col min="4006" max="4006" width="4.140625" style="288" customWidth="1"/>
    <col min="4007" max="4007" width="40.28515625" style="288" customWidth="1"/>
    <col min="4008" max="4009" width="12.140625" style="288" customWidth="1"/>
    <col min="4010" max="4010" width="14.28515625" style="288" customWidth="1"/>
    <col min="4011" max="4011" width="11.85546875" style="288" customWidth="1"/>
    <col min="4012" max="4012" width="11.28515625" style="288" customWidth="1"/>
    <col min="4013" max="4013" width="8.7109375" style="288" customWidth="1"/>
    <col min="4014" max="4014" width="11.42578125" style="288" customWidth="1"/>
    <col min="4015" max="4015" width="12.140625" style="288" customWidth="1"/>
    <col min="4016" max="4016" width="13.85546875" style="288" customWidth="1"/>
    <col min="4017" max="4261" width="9.140625" style="288"/>
    <col min="4262" max="4262" width="4.140625" style="288" customWidth="1"/>
    <col min="4263" max="4263" width="40.28515625" style="288" customWidth="1"/>
    <col min="4264" max="4265" width="12.140625" style="288" customWidth="1"/>
    <col min="4266" max="4266" width="14.28515625" style="288" customWidth="1"/>
    <col min="4267" max="4267" width="11.85546875" style="288" customWidth="1"/>
    <col min="4268" max="4268" width="11.28515625" style="288" customWidth="1"/>
    <col min="4269" max="4269" width="8.7109375" style="288" customWidth="1"/>
    <col min="4270" max="4270" width="11.42578125" style="288" customWidth="1"/>
    <col min="4271" max="4271" width="12.140625" style="288" customWidth="1"/>
    <col min="4272" max="4272" width="13.85546875" style="288" customWidth="1"/>
    <col min="4273" max="4517" width="9.140625" style="288"/>
    <col min="4518" max="4518" width="4.140625" style="288" customWidth="1"/>
    <col min="4519" max="4519" width="40.28515625" style="288" customWidth="1"/>
    <col min="4520" max="4521" width="12.140625" style="288" customWidth="1"/>
    <col min="4522" max="4522" width="14.28515625" style="288" customWidth="1"/>
    <col min="4523" max="4523" width="11.85546875" style="288" customWidth="1"/>
    <col min="4524" max="4524" width="11.28515625" style="288" customWidth="1"/>
    <col min="4525" max="4525" width="8.7109375" style="288" customWidth="1"/>
    <col min="4526" max="4526" width="11.42578125" style="288" customWidth="1"/>
    <col min="4527" max="4527" width="12.140625" style="288" customWidth="1"/>
    <col min="4528" max="4528" width="13.85546875" style="288" customWidth="1"/>
    <col min="4529" max="4773" width="9.140625" style="288"/>
    <col min="4774" max="4774" width="4.140625" style="288" customWidth="1"/>
    <col min="4775" max="4775" width="40.28515625" style="288" customWidth="1"/>
    <col min="4776" max="4777" width="12.140625" style="288" customWidth="1"/>
    <col min="4778" max="4778" width="14.28515625" style="288" customWidth="1"/>
    <col min="4779" max="4779" width="11.85546875" style="288" customWidth="1"/>
    <col min="4780" max="4780" width="11.28515625" style="288" customWidth="1"/>
    <col min="4781" max="4781" width="8.7109375" style="288" customWidth="1"/>
    <col min="4782" max="4782" width="11.42578125" style="288" customWidth="1"/>
    <col min="4783" max="4783" width="12.140625" style="288" customWidth="1"/>
    <col min="4784" max="4784" width="13.85546875" style="288" customWidth="1"/>
    <col min="4785" max="5029" width="9.140625" style="288"/>
    <col min="5030" max="5030" width="4.140625" style="288" customWidth="1"/>
    <col min="5031" max="5031" width="40.28515625" style="288" customWidth="1"/>
    <col min="5032" max="5033" width="12.140625" style="288" customWidth="1"/>
    <col min="5034" max="5034" width="14.28515625" style="288" customWidth="1"/>
    <col min="5035" max="5035" width="11.85546875" style="288" customWidth="1"/>
    <col min="5036" max="5036" width="11.28515625" style="288" customWidth="1"/>
    <col min="5037" max="5037" width="8.7109375" style="288" customWidth="1"/>
    <col min="5038" max="5038" width="11.42578125" style="288" customWidth="1"/>
    <col min="5039" max="5039" width="12.140625" style="288" customWidth="1"/>
    <col min="5040" max="5040" width="13.85546875" style="288" customWidth="1"/>
    <col min="5041" max="5285" width="9.140625" style="288"/>
    <col min="5286" max="5286" width="4.140625" style="288" customWidth="1"/>
    <col min="5287" max="5287" width="40.28515625" style="288" customWidth="1"/>
    <col min="5288" max="5289" width="12.140625" style="288" customWidth="1"/>
    <col min="5290" max="5290" width="14.28515625" style="288" customWidth="1"/>
    <col min="5291" max="5291" width="11.85546875" style="288" customWidth="1"/>
    <col min="5292" max="5292" width="11.28515625" style="288" customWidth="1"/>
    <col min="5293" max="5293" width="8.7109375" style="288" customWidth="1"/>
    <col min="5294" max="5294" width="11.42578125" style="288" customWidth="1"/>
    <col min="5295" max="5295" width="12.140625" style="288" customWidth="1"/>
    <col min="5296" max="5296" width="13.85546875" style="288" customWidth="1"/>
    <col min="5297" max="5541" width="9.140625" style="288"/>
    <col min="5542" max="5542" width="4.140625" style="288" customWidth="1"/>
    <col min="5543" max="5543" width="40.28515625" style="288" customWidth="1"/>
    <col min="5544" max="5545" width="12.140625" style="288" customWidth="1"/>
    <col min="5546" max="5546" width="14.28515625" style="288" customWidth="1"/>
    <col min="5547" max="5547" width="11.85546875" style="288" customWidth="1"/>
    <col min="5548" max="5548" width="11.28515625" style="288" customWidth="1"/>
    <col min="5549" max="5549" width="8.7109375" style="288" customWidth="1"/>
    <col min="5550" max="5550" width="11.42578125" style="288" customWidth="1"/>
    <col min="5551" max="5551" width="12.140625" style="288" customWidth="1"/>
    <col min="5552" max="5552" width="13.85546875" style="288" customWidth="1"/>
    <col min="5553" max="5797" width="9.140625" style="288"/>
    <col min="5798" max="5798" width="4.140625" style="288" customWidth="1"/>
    <col min="5799" max="5799" width="40.28515625" style="288" customWidth="1"/>
    <col min="5800" max="5801" width="12.140625" style="288" customWidth="1"/>
    <col min="5802" max="5802" width="14.28515625" style="288" customWidth="1"/>
    <col min="5803" max="5803" width="11.85546875" style="288" customWidth="1"/>
    <col min="5804" max="5804" width="11.28515625" style="288" customWidth="1"/>
    <col min="5805" max="5805" width="8.7109375" style="288" customWidth="1"/>
    <col min="5806" max="5806" width="11.42578125" style="288" customWidth="1"/>
    <col min="5807" max="5807" width="12.140625" style="288" customWidth="1"/>
    <col min="5808" max="5808" width="13.85546875" style="288" customWidth="1"/>
    <col min="5809" max="6053" width="9.140625" style="288"/>
    <col min="6054" max="6054" width="4.140625" style="288" customWidth="1"/>
    <col min="6055" max="6055" width="40.28515625" style="288" customWidth="1"/>
    <col min="6056" max="6057" width="12.140625" style="288" customWidth="1"/>
    <col min="6058" max="6058" width="14.28515625" style="288" customWidth="1"/>
    <col min="6059" max="6059" width="11.85546875" style="288" customWidth="1"/>
    <col min="6060" max="6060" width="11.28515625" style="288" customWidth="1"/>
    <col min="6061" max="6061" width="8.7109375" style="288" customWidth="1"/>
    <col min="6062" max="6062" width="11.42578125" style="288" customWidth="1"/>
    <col min="6063" max="6063" width="12.140625" style="288" customWidth="1"/>
    <col min="6064" max="6064" width="13.85546875" style="288" customWidth="1"/>
    <col min="6065" max="6309" width="9.140625" style="288"/>
    <col min="6310" max="6310" width="4.140625" style="288" customWidth="1"/>
    <col min="6311" max="6311" width="40.28515625" style="288" customWidth="1"/>
    <col min="6312" max="6313" width="12.140625" style="288" customWidth="1"/>
    <col min="6314" max="6314" width="14.28515625" style="288" customWidth="1"/>
    <col min="6315" max="6315" width="11.85546875" style="288" customWidth="1"/>
    <col min="6316" max="6316" width="11.28515625" style="288" customWidth="1"/>
    <col min="6317" max="6317" width="8.7109375" style="288" customWidth="1"/>
    <col min="6318" max="6318" width="11.42578125" style="288" customWidth="1"/>
    <col min="6319" max="6319" width="12.140625" style="288" customWidth="1"/>
    <col min="6320" max="6320" width="13.85546875" style="288" customWidth="1"/>
    <col min="6321" max="6565" width="9.140625" style="288"/>
    <col min="6566" max="6566" width="4.140625" style="288" customWidth="1"/>
    <col min="6567" max="6567" width="40.28515625" style="288" customWidth="1"/>
    <col min="6568" max="6569" width="12.140625" style="288" customWidth="1"/>
    <col min="6570" max="6570" width="14.28515625" style="288" customWidth="1"/>
    <col min="6571" max="6571" width="11.85546875" style="288" customWidth="1"/>
    <col min="6572" max="6572" width="11.28515625" style="288" customWidth="1"/>
    <col min="6573" max="6573" width="8.7109375" style="288" customWidth="1"/>
    <col min="6574" max="6574" width="11.42578125" style="288" customWidth="1"/>
    <col min="6575" max="6575" width="12.140625" style="288" customWidth="1"/>
    <col min="6576" max="6576" width="13.85546875" style="288" customWidth="1"/>
    <col min="6577" max="6821" width="9.140625" style="288"/>
    <col min="6822" max="6822" width="4.140625" style="288" customWidth="1"/>
    <col min="6823" max="6823" width="40.28515625" style="288" customWidth="1"/>
    <col min="6824" max="6825" width="12.140625" style="288" customWidth="1"/>
    <col min="6826" max="6826" width="14.28515625" style="288" customWidth="1"/>
    <col min="6827" max="6827" width="11.85546875" style="288" customWidth="1"/>
    <col min="6828" max="6828" width="11.28515625" style="288" customWidth="1"/>
    <col min="6829" max="6829" width="8.7109375" style="288" customWidth="1"/>
    <col min="6830" max="6830" width="11.42578125" style="288" customWidth="1"/>
    <col min="6831" max="6831" width="12.140625" style="288" customWidth="1"/>
    <col min="6832" max="6832" width="13.85546875" style="288" customWidth="1"/>
    <col min="6833" max="7077" width="9.140625" style="288"/>
    <col min="7078" max="7078" width="4.140625" style="288" customWidth="1"/>
    <col min="7079" max="7079" width="40.28515625" style="288" customWidth="1"/>
    <col min="7080" max="7081" width="12.140625" style="288" customWidth="1"/>
    <col min="7082" max="7082" width="14.28515625" style="288" customWidth="1"/>
    <col min="7083" max="7083" width="11.85546875" style="288" customWidth="1"/>
    <col min="7084" max="7084" width="11.28515625" style="288" customWidth="1"/>
    <col min="7085" max="7085" width="8.7109375" style="288" customWidth="1"/>
    <col min="7086" max="7086" width="11.42578125" style="288" customWidth="1"/>
    <col min="7087" max="7087" width="12.140625" style="288" customWidth="1"/>
    <col min="7088" max="7088" width="13.85546875" style="288" customWidth="1"/>
    <col min="7089" max="7333" width="9.140625" style="288"/>
    <col min="7334" max="7334" width="4.140625" style="288" customWidth="1"/>
    <col min="7335" max="7335" width="40.28515625" style="288" customWidth="1"/>
    <col min="7336" max="7337" width="12.140625" style="288" customWidth="1"/>
    <col min="7338" max="7338" width="14.28515625" style="288" customWidth="1"/>
    <col min="7339" max="7339" width="11.85546875" style="288" customWidth="1"/>
    <col min="7340" max="7340" width="11.28515625" style="288" customWidth="1"/>
    <col min="7341" max="7341" width="8.7109375" style="288" customWidth="1"/>
    <col min="7342" max="7342" width="11.42578125" style="288" customWidth="1"/>
    <col min="7343" max="7343" width="12.140625" style="288" customWidth="1"/>
    <col min="7344" max="7344" width="13.85546875" style="288" customWidth="1"/>
    <col min="7345" max="7589" width="9.140625" style="288"/>
    <col min="7590" max="7590" width="4.140625" style="288" customWidth="1"/>
    <col min="7591" max="7591" width="40.28515625" style="288" customWidth="1"/>
    <col min="7592" max="7593" width="12.140625" style="288" customWidth="1"/>
    <col min="7594" max="7594" width="14.28515625" style="288" customWidth="1"/>
    <col min="7595" max="7595" width="11.85546875" style="288" customWidth="1"/>
    <col min="7596" max="7596" width="11.28515625" style="288" customWidth="1"/>
    <col min="7597" max="7597" width="8.7109375" style="288" customWidth="1"/>
    <col min="7598" max="7598" width="11.42578125" style="288" customWidth="1"/>
    <col min="7599" max="7599" width="12.140625" style="288" customWidth="1"/>
    <col min="7600" max="7600" width="13.85546875" style="288" customWidth="1"/>
    <col min="7601" max="7845" width="9.140625" style="288"/>
    <col min="7846" max="7846" width="4.140625" style="288" customWidth="1"/>
    <col min="7847" max="7847" width="40.28515625" style="288" customWidth="1"/>
    <col min="7848" max="7849" width="12.140625" style="288" customWidth="1"/>
    <col min="7850" max="7850" width="14.28515625" style="288" customWidth="1"/>
    <col min="7851" max="7851" width="11.85546875" style="288" customWidth="1"/>
    <col min="7852" max="7852" width="11.28515625" style="288" customWidth="1"/>
    <col min="7853" max="7853" width="8.7109375" style="288" customWidth="1"/>
    <col min="7854" max="7854" width="11.42578125" style="288" customWidth="1"/>
    <col min="7855" max="7855" width="12.140625" style="288" customWidth="1"/>
    <col min="7856" max="7856" width="13.85546875" style="288" customWidth="1"/>
    <col min="7857" max="8101" width="9.140625" style="288"/>
    <col min="8102" max="8102" width="4.140625" style="288" customWidth="1"/>
    <col min="8103" max="8103" width="40.28515625" style="288" customWidth="1"/>
    <col min="8104" max="8105" width="12.140625" style="288" customWidth="1"/>
    <col min="8106" max="8106" width="14.28515625" style="288" customWidth="1"/>
    <col min="8107" max="8107" width="11.85546875" style="288" customWidth="1"/>
    <col min="8108" max="8108" width="11.28515625" style="288" customWidth="1"/>
    <col min="8109" max="8109" width="8.7109375" style="288" customWidth="1"/>
    <col min="8110" max="8110" width="11.42578125" style="288" customWidth="1"/>
    <col min="8111" max="8111" width="12.140625" style="288" customWidth="1"/>
    <col min="8112" max="8112" width="13.85546875" style="288" customWidth="1"/>
    <col min="8113" max="8357" width="9.140625" style="288"/>
    <col min="8358" max="8358" width="4.140625" style="288" customWidth="1"/>
    <col min="8359" max="8359" width="40.28515625" style="288" customWidth="1"/>
    <col min="8360" max="8361" width="12.140625" style="288" customWidth="1"/>
    <col min="8362" max="8362" width="14.28515625" style="288" customWidth="1"/>
    <col min="8363" max="8363" width="11.85546875" style="288" customWidth="1"/>
    <col min="8364" max="8364" width="11.28515625" style="288" customWidth="1"/>
    <col min="8365" max="8365" width="8.7109375" style="288" customWidth="1"/>
    <col min="8366" max="8366" width="11.42578125" style="288" customWidth="1"/>
    <col min="8367" max="8367" width="12.140625" style="288" customWidth="1"/>
    <col min="8368" max="8368" width="13.85546875" style="288" customWidth="1"/>
    <col min="8369" max="8613" width="9.140625" style="288"/>
    <col min="8614" max="8614" width="4.140625" style="288" customWidth="1"/>
    <col min="8615" max="8615" width="40.28515625" style="288" customWidth="1"/>
    <col min="8616" max="8617" width="12.140625" style="288" customWidth="1"/>
    <col min="8618" max="8618" width="14.28515625" style="288" customWidth="1"/>
    <col min="8619" max="8619" width="11.85546875" style="288" customWidth="1"/>
    <col min="8620" max="8620" width="11.28515625" style="288" customWidth="1"/>
    <col min="8621" max="8621" width="8.7109375" style="288" customWidth="1"/>
    <col min="8622" max="8622" width="11.42578125" style="288" customWidth="1"/>
    <col min="8623" max="8623" width="12.140625" style="288" customWidth="1"/>
    <col min="8624" max="8624" width="13.85546875" style="288" customWidth="1"/>
    <col min="8625" max="8869" width="9.140625" style="288"/>
    <col min="8870" max="8870" width="4.140625" style="288" customWidth="1"/>
    <col min="8871" max="8871" width="40.28515625" style="288" customWidth="1"/>
    <col min="8872" max="8873" width="12.140625" style="288" customWidth="1"/>
    <col min="8874" max="8874" width="14.28515625" style="288" customWidth="1"/>
    <col min="8875" max="8875" width="11.85546875" style="288" customWidth="1"/>
    <col min="8876" max="8876" width="11.28515625" style="288" customWidth="1"/>
    <col min="8877" max="8877" width="8.7109375" style="288" customWidth="1"/>
    <col min="8878" max="8878" width="11.42578125" style="288" customWidth="1"/>
    <col min="8879" max="8879" width="12.140625" style="288" customWidth="1"/>
    <col min="8880" max="8880" width="13.85546875" style="288" customWidth="1"/>
    <col min="8881" max="9125" width="9.140625" style="288"/>
    <col min="9126" max="9126" width="4.140625" style="288" customWidth="1"/>
    <col min="9127" max="9127" width="40.28515625" style="288" customWidth="1"/>
    <col min="9128" max="9129" width="12.140625" style="288" customWidth="1"/>
    <col min="9130" max="9130" width="14.28515625" style="288" customWidth="1"/>
    <col min="9131" max="9131" width="11.85546875" style="288" customWidth="1"/>
    <col min="9132" max="9132" width="11.28515625" style="288" customWidth="1"/>
    <col min="9133" max="9133" width="8.7109375" style="288" customWidth="1"/>
    <col min="9134" max="9134" width="11.42578125" style="288" customWidth="1"/>
    <col min="9135" max="9135" width="12.140625" style="288" customWidth="1"/>
    <col min="9136" max="9136" width="13.85546875" style="288" customWidth="1"/>
    <col min="9137" max="9381" width="9.140625" style="288"/>
    <col min="9382" max="9382" width="4.140625" style="288" customWidth="1"/>
    <col min="9383" max="9383" width="40.28515625" style="288" customWidth="1"/>
    <col min="9384" max="9385" width="12.140625" style="288" customWidth="1"/>
    <col min="9386" max="9386" width="14.28515625" style="288" customWidth="1"/>
    <col min="9387" max="9387" width="11.85546875" style="288" customWidth="1"/>
    <col min="9388" max="9388" width="11.28515625" style="288" customWidth="1"/>
    <col min="9389" max="9389" width="8.7109375" style="288" customWidth="1"/>
    <col min="9390" max="9390" width="11.42578125" style="288" customWidth="1"/>
    <col min="9391" max="9391" width="12.140625" style="288" customWidth="1"/>
    <col min="9392" max="9392" width="13.85546875" style="288" customWidth="1"/>
    <col min="9393" max="9637" width="9.140625" style="288"/>
    <col min="9638" max="9638" width="4.140625" style="288" customWidth="1"/>
    <col min="9639" max="9639" width="40.28515625" style="288" customWidth="1"/>
    <col min="9640" max="9641" width="12.140625" style="288" customWidth="1"/>
    <col min="9642" max="9642" width="14.28515625" style="288" customWidth="1"/>
    <col min="9643" max="9643" width="11.85546875" style="288" customWidth="1"/>
    <col min="9644" max="9644" width="11.28515625" style="288" customWidth="1"/>
    <col min="9645" max="9645" width="8.7109375" style="288" customWidth="1"/>
    <col min="9646" max="9646" width="11.42578125" style="288" customWidth="1"/>
    <col min="9647" max="9647" width="12.140625" style="288" customWidth="1"/>
    <col min="9648" max="9648" width="13.85546875" style="288" customWidth="1"/>
    <col min="9649" max="9893" width="9.140625" style="288"/>
    <col min="9894" max="9894" width="4.140625" style="288" customWidth="1"/>
    <col min="9895" max="9895" width="40.28515625" style="288" customWidth="1"/>
    <col min="9896" max="9897" width="12.140625" style="288" customWidth="1"/>
    <col min="9898" max="9898" width="14.28515625" style="288" customWidth="1"/>
    <col min="9899" max="9899" width="11.85546875" style="288" customWidth="1"/>
    <col min="9900" max="9900" width="11.28515625" style="288" customWidth="1"/>
    <col min="9901" max="9901" width="8.7109375" style="288" customWidth="1"/>
    <col min="9902" max="9902" width="11.42578125" style="288" customWidth="1"/>
    <col min="9903" max="9903" width="12.140625" style="288" customWidth="1"/>
    <col min="9904" max="9904" width="13.85546875" style="288" customWidth="1"/>
    <col min="9905" max="10149" width="9.140625" style="288"/>
    <col min="10150" max="10150" width="4.140625" style="288" customWidth="1"/>
    <col min="10151" max="10151" width="40.28515625" style="288" customWidth="1"/>
    <col min="10152" max="10153" width="12.140625" style="288" customWidth="1"/>
    <col min="10154" max="10154" width="14.28515625" style="288" customWidth="1"/>
    <col min="10155" max="10155" width="11.85546875" style="288" customWidth="1"/>
    <col min="10156" max="10156" width="11.28515625" style="288" customWidth="1"/>
    <col min="10157" max="10157" width="8.7109375" style="288" customWidth="1"/>
    <col min="10158" max="10158" width="11.42578125" style="288" customWidth="1"/>
    <col min="10159" max="10159" width="12.140625" style="288" customWidth="1"/>
    <col min="10160" max="10160" width="13.85546875" style="288" customWidth="1"/>
    <col min="10161" max="10405" width="9.140625" style="288"/>
    <col min="10406" max="10406" width="4.140625" style="288" customWidth="1"/>
    <col min="10407" max="10407" width="40.28515625" style="288" customWidth="1"/>
    <col min="10408" max="10409" width="12.140625" style="288" customWidth="1"/>
    <col min="10410" max="10410" width="14.28515625" style="288" customWidth="1"/>
    <col min="10411" max="10411" width="11.85546875" style="288" customWidth="1"/>
    <col min="10412" max="10412" width="11.28515625" style="288" customWidth="1"/>
    <col min="10413" max="10413" width="8.7109375" style="288" customWidth="1"/>
    <col min="10414" max="10414" width="11.42578125" style="288" customWidth="1"/>
    <col min="10415" max="10415" width="12.140625" style="288" customWidth="1"/>
    <col min="10416" max="10416" width="13.85546875" style="288" customWidth="1"/>
    <col min="10417" max="10661" width="9.140625" style="288"/>
    <col min="10662" max="10662" width="4.140625" style="288" customWidth="1"/>
    <col min="10663" max="10663" width="40.28515625" style="288" customWidth="1"/>
    <col min="10664" max="10665" width="12.140625" style="288" customWidth="1"/>
    <col min="10666" max="10666" width="14.28515625" style="288" customWidth="1"/>
    <col min="10667" max="10667" width="11.85546875" style="288" customWidth="1"/>
    <col min="10668" max="10668" width="11.28515625" style="288" customWidth="1"/>
    <col min="10669" max="10669" width="8.7109375" style="288" customWidth="1"/>
    <col min="10670" max="10670" width="11.42578125" style="288" customWidth="1"/>
    <col min="10671" max="10671" width="12.140625" style="288" customWidth="1"/>
    <col min="10672" max="10672" width="13.85546875" style="288" customWidth="1"/>
    <col min="10673" max="10917" width="9.140625" style="288"/>
    <col min="10918" max="10918" width="4.140625" style="288" customWidth="1"/>
    <col min="10919" max="10919" width="40.28515625" style="288" customWidth="1"/>
    <col min="10920" max="10921" width="12.140625" style="288" customWidth="1"/>
    <col min="10922" max="10922" width="14.28515625" style="288" customWidth="1"/>
    <col min="10923" max="10923" width="11.85546875" style="288" customWidth="1"/>
    <col min="10924" max="10924" width="11.28515625" style="288" customWidth="1"/>
    <col min="10925" max="10925" width="8.7109375" style="288" customWidth="1"/>
    <col min="10926" max="10926" width="11.42578125" style="288" customWidth="1"/>
    <col min="10927" max="10927" width="12.140625" style="288" customWidth="1"/>
    <col min="10928" max="10928" width="13.85546875" style="288" customWidth="1"/>
    <col min="10929" max="11173" width="9.140625" style="288"/>
    <col min="11174" max="11174" width="4.140625" style="288" customWidth="1"/>
    <col min="11175" max="11175" width="40.28515625" style="288" customWidth="1"/>
    <col min="11176" max="11177" width="12.140625" style="288" customWidth="1"/>
    <col min="11178" max="11178" width="14.28515625" style="288" customWidth="1"/>
    <col min="11179" max="11179" width="11.85546875" style="288" customWidth="1"/>
    <col min="11180" max="11180" width="11.28515625" style="288" customWidth="1"/>
    <col min="11181" max="11181" width="8.7109375" style="288" customWidth="1"/>
    <col min="11182" max="11182" width="11.42578125" style="288" customWidth="1"/>
    <col min="11183" max="11183" width="12.140625" style="288" customWidth="1"/>
    <col min="11184" max="11184" width="13.85546875" style="288" customWidth="1"/>
    <col min="11185" max="11429" width="9.140625" style="288"/>
    <col min="11430" max="11430" width="4.140625" style="288" customWidth="1"/>
    <col min="11431" max="11431" width="40.28515625" style="288" customWidth="1"/>
    <col min="11432" max="11433" width="12.140625" style="288" customWidth="1"/>
    <col min="11434" max="11434" width="14.28515625" style="288" customWidth="1"/>
    <col min="11435" max="11435" width="11.85546875" style="288" customWidth="1"/>
    <col min="11436" max="11436" width="11.28515625" style="288" customWidth="1"/>
    <col min="11437" max="11437" width="8.7109375" style="288" customWidth="1"/>
    <col min="11438" max="11438" width="11.42578125" style="288" customWidth="1"/>
    <col min="11439" max="11439" width="12.140625" style="288" customWidth="1"/>
    <col min="11440" max="11440" width="13.85546875" style="288" customWidth="1"/>
    <col min="11441" max="11685" width="9.140625" style="288"/>
    <col min="11686" max="11686" width="4.140625" style="288" customWidth="1"/>
    <col min="11687" max="11687" width="40.28515625" style="288" customWidth="1"/>
    <col min="11688" max="11689" width="12.140625" style="288" customWidth="1"/>
    <col min="11690" max="11690" width="14.28515625" style="288" customWidth="1"/>
    <col min="11691" max="11691" width="11.85546875" style="288" customWidth="1"/>
    <col min="11692" max="11692" width="11.28515625" style="288" customWidth="1"/>
    <col min="11693" max="11693" width="8.7109375" style="288" customWidth="1"/>
    <col min="11694" max="11694" width="11.42578125" style="288" customWidth="1"/>
    <col min="11695" max="11695" width="12.140625" style="288" customWidth="1"/>
    <col min="11696" max="11696" width="13.85546875" style="288" customWidth="1"/>
    <col min="11697" max="11941" width="9.140625" style="288"/>
    <col min="11942" max="11942" width="4.140625" style="288" customWidth="1"/>
    <col min="11943" max="11943" width="40.28515625" style="288" customWidth="1"/>
    <col min="11944" max="11945" width="12.140625" style="288" customWidth="1"/>
    <col min="11946" max="11946" width="14.28515625" style="288" customWidth="1"/>
    <col min="11947" max="11947" width="11.85546875" style="288" customWidth="1"/>
    <col min="11948" max="11948" width="11.28515625" style="288" customWidth="1"/>
    <col min="11949" max="11949" width="8.7109375" style="288" customWidth="1"/>
    <col min="11950" max="11950" width="11.42578125" style="288" customWidth="1"/>
    <col min="11951" max="11951" width="12.140625" style="288" customWidth="1"/>
    <col min="11952" max="11952" width="13.85546875" style="288" customWidth="1"/>
    <col min="11953" max="12197" width="9.140625" style="288"/>
    <col min="12198" max="12198" width="4.140625" style="288" customWidth="1"/>
    <col min="12199" max="12199" width="40.28515625" style="288" customWidth="1"/>
    <col min="12200" max="12201" width="12.140625" style="288" customWidth="1"/>
    <col min="12202" max="12202" width="14.28515625" style="288" customWidth="1"/>
    <col min="12203" max="12203" width="11.85546875" style="288" customWidth="1"/>
    <col min="12204" max="12204" width="11.28515625" style="288" customWidth="1"/>
    <col min="12205" max="12205" width="8.7109375" style="288" customWidth="1"/>
    <col min="12206" max="12206" width="11.42578125" style="288" customWidth="1"/>
    <col min="12207" max="12207" width="12.140625" style="288" customWidth="1"/>
    <col min="12208" max="12208" width="13.85546875" style="288" customWidth="1"/>
    <col min="12209" max="12453" width="9.140625" style="288"/>
    <col min="12454" max="12454" width="4.140625" style="288" customWidth="1"/>
    <col min="12455" max="12455" width="40.28515625" style="288" customWidth="1"/>
    <col min="12456" max="12457" width="12.140625" style="288" customWidth="1"/>
    <col min="12458" max="12458" width="14.28515625" style="288" customWidth="1"/>
    <col min="12459" max="12459" width="11.85546875" style="288" customWidth="1"/>
    <col min="12460" max="12460" width="11.28515625" style="288" customWidth="1"/>
    <col min="12461" max="12461" width="8.7109375" style="288" customWidth="1"/>
    <col min="12462" max="12462" width="11.42578125" style="288" customWidth="1"/>
    <col min="12463" max="12463" width="12.140625" style="288" customWidth="1"/>
    <col min="12464" max="12464" width="13.85546875" style="288" customWidth="1"/>
    <col min="12465" max="12709" width="9.140625" style="288"/>
    <col min="12710" max="12710" width="4.140625" style="288" customWidth="1"/>
    <col min="12711" max="12711" width="40.28515625" style="288" customWidth="1"/>
    <col min="12712" max="12713" width="12.140625" style="288" customWidth="1"/>
    <col min="12714" max="12714" width="14.28515625" style="288" customWidth="1"/>
    <col min="12715" max="12715" width="11.85546875" style="288" customWidth="1"/>
    <col min="12716" max="12716" width="11.28515625" style="288" customWidth="1"/>
    <col min="12717" max="12717" width="8.7109375" style="288" customWidth="1"/>
    <col min="12718" max="12718" width="11.42578125" style="288" customWidth="1"/>
    <col min="12719" max="12719" width="12.140625" style="288" customWidth="1"/>
    <col min="12720" max="12720" width="13.85546875" style="288" customWidth="1"/>
    <col min="12721" max="12965" width="9.140625" style="288"/>
    <col min="12966" max="12966" width="4.140625" style="288" customWidth="1"/>
    <col min="12967" max="12967" width="40.28515625" style="288" customWidth="1"/>
    <col min="12968" max="12969" width="12.140625" style="288" customWidth="1"/>
    <col min="12970" max="12970" width="14.28515625" style="288" customWidth="1"/>
    <col min="12971" max="12971" width="11.85546875" style="288" customWidth="1"/>
    <col min="12972" max="12972" width="11.28515625" style="288" customWidth="1"/>
    <col min="12973" max="12973" width="8.7109375" style="288" customWidth="1"/>
    <col min="12974" max="12974" width="11.42578125" style="288" customWidth="1"/>
    <col min="12975" max="12975" width="12.140625" style="288" customWidth="1"/>
    <col min="12976" max="12976" width="13.85546875" style="288" customWidth="1"/>
    <col min="12977" max="13221" width="9.140625" style="288"/>
    <col min="13222" max="13222" width="4.140625" style="288" customWidth="1"/>
    <col min="13223" max="13223" width="40.28515625" style="288" customWidth="1"/>
    <col min="13224" max="13225" width="12.140625" style="288" customWidth="1"/>
    <col min="13226" max="13226" width="14.28515625" style="288" customWidth="1"/>
    <col min="13227" max="13227" width="11.85546875" style="288" customWidth="1"/>
    <col min="13228" max="13228" width="11.28515625" style="288" customWidth="1"/>
    <col min="13229" max="13229" width="8.7109375" style="288" customWidth="1"/>
    <col min="13230" max="13230" width="11.42578125" style="288" customWidth="1"/>
    <col min="13231" max="13231" width="12.140625" style="288" customWidth="1"/>
    <col min="13232" max="13232" width="13.85546875" style="288" customWidth="1"/>
    <col min="13233" max="13477" width="9.140625" style="288"/>
    <col min="13478" max="13478" width="4.140625" style="288" customWidth="1"/>
    <col min="13479" max="13479" width="40.28515625" style="288" customWidth="1"/>
    <col min="13480" max="13481" width="12.140625" style="288" customWidth="1"/>
    <col min="13482" max="13482" width="14.28515625" style="288" customWidth="1"/>
    <col min="13483" max="13483" width="11.85546875" style="288" customWidth="1"/>
    <col min="13484" max="13484" width="11.28515625" style="288" customWidth="1"/>
    <col min="13485" max="13485" width="8.7109375" style="288" customWidth="1"/>
    <col min="13486" max="13486" width="11.42578125" style="288" customWidth="1"/>
    <col min="13487" max="13487" width="12.140625" style="288" customWidth="1"/>
    <col min="13488" max="13488" width="13.85546875" style="288" customWidth="1"/>
    <col min="13489" max="13733" width="9.140625" style="288"/>
    <col min="13734" max="13734" width="4.140625" style="288" customWidth="1"/>
    <col min="13735" max="13735" width="40.28515625" style="288" customWidth="1"/>
    <col min="13736" max="13737" width="12.140625" style="288" customWidth="1"/>
    <col min="13738" max="13738" width="14.28515625" style="288" customWidth="1"/>
    <col min="13739" max="13739" width="11.85546875" style="288" customWidth="1"/>
    <col min="13740" max="13740" width="11.28515625" style="288" customWidth="1"/>
    <col min="13741" max="13741" width="8.7109375" style="288" customWidth="1"/>
    <col min="13742" max="13742" width="11.42578125" style="288" customWidth="1"/>
    <col min="13743" max="13743" width="12.140625" style="288" customWidth="1"/>
    <col min="13744" max="13744" width="13.85546875" style="288" customWidth="1"/>
    <col min="13745" max="13989" width="9.140625" style="288"/>
    <col min="13990" max="13990" width="4.140625" style="288" customWidth="1"/>
    <col min="13991" max="13991" width="40.28515625" style="288" customWidth="1"/>
    <col min="13992" max="13993" width="12.140625" style="288" customWidth="1"/>
    <col min="13994" max="13994" width="14.28515625" style="288" customWidth="1"/>
    <col min="13995" max="13995" width="11.85546875" style="288" customWidth="1"/>
    <col min="13996" max="13996" width="11.28515625" style="288" customWidth="1"/>
    <col min="13997" max="13997" width="8.7109375" style="288" customWidth="1"/>
    <col min="13998" max="13998" width="11.42578125" style="288" customWidth="1"/>
    <col min="13999" max="13999" width="12.140625" style="288" customWidth="1"/>
    <col min="14000" max="14000" width="13.85546875" style="288" customWidth="1"/>
    <col min="14001" max="14245" width="9.140625" style="288"/>
    <col min="14246" max="14246" width="4.140625" style="288" customWidth="1"/>
    <col min="14247" max="14247" width="40.28515625" style="288" customWidth="1"/>
    <col min="14248" max="14249" width="12.140625" style="288" customWidth="1"/>
    <col min="14250" max="14250" width="14.28515625" style="288" customWidth="1"/>
    <col min="14251" max="14251" width="11.85546875" style="288" customWidth="1"/>
    <col min="14252" max="14252" width="11.28515625" style="288" customWidth="1"/>
    <col min="14253" max="14253" width="8.7109375" style="288" customWidth="1"/>
    <col min="14254" max="14254" width="11.42578125" style="288" customWidth="1"/>
    <col min="14255" max="14255" width="12.140625" style="288" customWidth="1"/>
    <col min="14256" max="14256" width="13.85546875" style="288" customWidth="1"/>
    <col min="14257" max="14501" width="9.140625" style="288"/>
    <col min="14502" max="14502" width="4.140625" style="288" customWidth="1"/>
    <col min="14503" max="14503" width="40.28515625" style="288" customWidth="1"/>
    <col min="14504" max="14505" width="12.140625" style="288" customWidth="1"/>
    <col min="14506" max="14506" width="14.28515625" style="288" customWidth="1"/>
    <col min="14507" max="14507" width="11.85546875" style="288" customWidth="1"/>
    <col min="14508" max="14508" width="11.28515625" style="288" customWidth="1"/>
    <col min="14509" max="14509" width="8.7109375" style="288" customWidth="1"/>
    <col min="14510" max="14510" width="11.42578125" style="288" customWidth="1"/>
    <col min="14511" max="14511" width="12.140625" style="288" customWidth="1"/>
    <col min="14512" max="14512" width="13.85546875" style="288" customWidth="1"/>
    <col min="14513" max="14757" width="9.140625" style="288"/>
    <col min="14758" max="14758" width="4.140625" style="288" customWidth="1"/>
    <col min="14759" max="14759" width="40.28515625" style="288" customWidth="1"/>
    <col min="14760" max="14761" width="12.140625" style="288" customWidth="1"/>
    <col min="14762" max="14762" width="14.28515625" style="288" customWidth="1"/>
    <col min="14763" max="14763" width="11.85546875" style="288" customWidth="1"/>
    <col min="14764" max="14764" width="11.28515625" style="288" customWidth="1"/>
    <col min="14765" max="14765" width="8.7109375" style="288" customWidth="1"/>
    <col min="14766" max="14766" width="11.42578125" style="288" customWidth="1"/>
    <col min="14767" max="14767" width="12.140625" style="288" customWidth="1"/>
    <col min="14768" max="14768" width="13.85546875" style="288" customWidth="1"/>
    <col min="14769" max="16384" width="9.140625" style="288"/>
  </cols>
  <sheetData>
    <row r="1" spans="1:8" ht="15.75" x14ac:dyDescent="0.25">
      <c r="A1" s="287" t="s">
        <v>0</v>
      </c>
      <c r="G1" s="822" t="s">
        <v>1</v>
      </c>
      <c r="H1" s="822"/>
    </row>
    <row r="2" spans="1:8" ht="15.75" x14ac:dyDescent="0.25">
      <c r="A2" s="287" t="s">
        <v>2</v>
      </c>
      <c r="G2" s="822" t="s">
        <v>3</v>
      </c>
      <c r="H2" s="822"/>
    </row>
    <row r="3" spans="1:8" ht="15.75" x14ac:dyDescent="0.25">
      <c r="A3" s="289" t="s">
        <v>683</v>
      </c>
      <c r="B3" s="561"/>
      <c r="G3" s="822" t="s">
        <v>5</v>
      </c>
      <c r="H3" s="822"/>
    </row>
    <row r="4" spans="1:8" ht="15.75" x14ac:dyDescent="0.25">
      <c r="A4" s="289"/>
      <c r="G4" s="600"/>
      <c r="H4" s="600"/>
    </row>
    <row r="5" spans="1:8" ht="15.75" x14ac:dyDescent="0.25">
      <c r="A5" s="289"/>
      <c r="G5" s="600"/>
      <c r="H5" s="600"/>
    </row>
    <row r="6" spans="1:8" ht="15.75" x14ac:dyDescent="0.25">
      <c r="A6" s="289"/>
      <c r="G6" s="600"/>
      <c r="H6" s="600"/>
    </row>
    <row r="7" spans="1:8" ht="15.75" x14ac:dyDescent="0.25">
      <c r="B7" s="289"/>
    </row>
    <row r="8" spans="1:8" ht="20.25" x14ac:dyDescent="0.3">
      <c r="A8" s="823" t="s">
        <v>531</v>
      </c>
      <c r="B8" s="823"/>
      <c r="C8" s="823"/>
      <c r="D8" s="823"/>
      <c r="E8" s="823"/>
      <c r="F8" s="823"/>
      <c r="G8" s="823"/>
      <c r="H8" s="823"/>
    </row>
    <row r="9" spans="1:8" ht="20.25" x14ac:dyDescent="0.3">
      <c r="A9" s="823" t="s">
        <v>682</v>
      </c>
      <c r="B9" s="823"/>
      <c r="C9" s="823"/>
      <c r="D9" s="823"/>
      <c r="E9" s="823"/>
      <c r="F9" s="823"/>
      <c r="G9" s="823"/>
      <c r="H9" s="823"/>
    </row>
    <row r="10" spans="1:8" ht="15.75" thickBot="1" x14ac:dyDescent="0.25">
      <c r="B10" s="291" t="s">
        <v>681</v>
      </c>
      <c r="F10" s="292"/>
      <c r="G10" s="292"/>
    </row>
    <row r="11" spans="1:8" ht="117" customHeight="1" thickBot="1" x14ac:dyDescent="0.25">
      <c r="A11" s="593" t="s">
        <v>11</v>
      </c>
      <c r="B11" s="594" t="s">
        <v>12</v>
      </c>
      <c r="C11" s="594" t="s">
        <v>13</v>
      </c>
      <c r="D11" s="595" t="s">
        <v>14</v>
      </c>
      <c r="E11" s="595" t="s">
        <v>15</v>
      </c>
      <c r="F11" s="595" t="s">
        <v>16</v>
      </c>
      <c r="G11" s="595" t="s">
        <v>17</v>
      </c>
      <c r="H11" s="596" t="s">
        <v>18</v>
      </c>
    </row>
    <row r="12" spans="1:8" s="297" customFormat="1" ht="18.75" thickBot="1" x14ac:dyDescent="0.3">
      <c r="A12" s="809" t="s">
        <v>19</v>
      </c>
      <c r="B12" s="810"/>
      <c r="C12" s="810"/>
      <c r="D12" s="810"/>
      <c r="E12" s="810"/>
      <c r="F12" s="810"/>
      <c r="G12" s="810"/>
      <c r="H12" s="811"/>
    </row>
    <row r="13" spans="1:8" s="297" customFormat="1" ht="31.5" x14ac:dyDescent="0.2">
      <c r="A13" s="298">
        <v>1</v>
      </c>
      <c r="B13" s="299" t="s">
        <v>20</v>
      </c>
      <c r="C13" s="300" t="s">
        <v>21</v>
      </c>
      <c r="D13" s="301">
        <v>6219</v>
      </c>
      <c r="E13" s="302" t="s">
        <v>22</v>
      </c>
      <c r="F13" s="303" t="s">
        <v>23</v>
      </c>
      <c r="G13" s="304">
        <v>43468</v>
      </c>
      <c r="H13" s="305">
        <v>43820</v>
      </c>
    </row>
    <row r="14" spans="1:8" s="297" customFormat="1" ht="31.5" x14ac:dyDescent="0.2">
      <c r="A14" s="306">
        <v>2</v>
      </c>
      <c r="B14" s="307" t="s">
        <v>24</v>
      </c>
      <c r="C14" s="308" t="s">
        <v>25</v>
      </c>
      <c r="D14" s="309">
        <v>61884</v>
      </c>
      <c r="E14" s="310" t="s">
        <v>22</v>
      </c>
      <c r="F14" s="308" t="s">
        <v>23</v>
      </c>
      <c r="G14" s="311">
        <v>43468</v>
      </c>
      <c r="H14" s="312">
        <v>43820</v>
      </c>
    </row>
    <row r="15" spans="1:8" s="297" customFormat="1" ht="31.5" x14ac:dyDescent="0.2">
      <c r="A15" s="313">
        <v>3</v>
      </c>
      <c r="B15" s="314" t="s">
        <v>26</v>
      </c>
      <c r="C15" s="308" t="s">
        <v>27</v>
      </c>
      <c r="D15" s="309">
        <v>6916</v>
      </c>
      <c r="E15" s="310" t="s">
        <v>22</v>
      </c>
      <c r="F15" s="308" t="s">
        <v>23</v>
      </c>
      <c r="G15" s="311">
        <v>43468</v>
      </c>
      <c r="H15" s="312">
        <v>43820</v>
      </c>
    </row>
    <row r="16" spans="1:8" s="297" customFormat="1" ht="31.5" x14ac:dyDescent="0.2">
      <c r="A16" s="306">
        <v>4</v>
      </c>
      <c r="B16" s="314" t="s">
        <v>28</v>
      </c>
      <c r="C16" s="308" t="s">
        <v>29</v>
      </c>
      <c r="D16" s="309">
        <v>142</v>
      </c>
      <c r="E16" s="310" t="s">
        <v>22</v>
      </c>
      <c r="F16" s="308" t="s">
        <v>23</v>
      </c>
      <c r="G16" s="311">
        <v>43468</v>
      </c>
      <c r="H16" s="312">
        <v>43820</v>
      </c>
    </row>
    <row r="17" spans="1:8" s="297" customFormat="1" ht="31.5" x14ac:dyDescent="0.2">
      <c r="A17" s="313">
        <v>5</v>
      </c>
      <c r="B17" s="314" t="s">
        <v>30</v>
      </c>
      <c r="C17" s="308" t="s">
        <v>31</v>
      </c>
      <c r="D17" s="309">
        <v>7780</v>
      </c>
      <c r="E17" s="310" t="s">
        <v>22</v>
      </c>
      <c r="F17" s="308" t="s">
        <v>23</v>
      </c>
      <c r="G17" s="311">
        <v>43468</v>
      </c>
      <c r="H17" s="312">
        <v>43820</v>
      </c>
    </row>
    <row r="18" spans="1:8" s="297" customFormat="1" ht="31.5" x14ac:dyDescent="0.2">
      <c r="A18" s="306">
        <v>6</v>
      </c>
      <c r="B18" s="314" t="s">
        <v>32</v>
      </c>
      <c r="C18" s="308" t="s">
        <v>33</v>
      </c>
      <c r="D18" s="309">
        <v>290</v>
      </c>
      <c r="E18" s="310" t="s">
        <v>22</v>
      </c>
      <c r="F18" s="308" t="s">
        <v>23</v>
      </c>
      <c r="G18" s="311">
        <v>43468</v>
      </c>
      <c r="H18" s="312">
        <v>43820</v>
      </c>
    </row>
    <row r="19" spans="1:8" s="297" customFormat="1" ht="31.5" x14ac:dyDescent="0.2">
      <c r="A19" s="313">
        <v>7</v>
      </c>
      <c r="B19" s="314" t="s">
        <v>34</v>
      </c>
      <c r="C19" s="308" t="s">
        <v>35</v>
      </c>
      <c r="D19" s="309">
        <v>2605</v>
      </c>
      <c r="E19" s="310" t="s">
        <v>22</v>
      </c>
      <c r="F19" s="308" t="s">
        <v>23</v>
      </c>
      <c r="G19" s="311">
        <v>43468</v>
      </c>
      <c r="H19" s="312">
        <v>43820</v>
      </c>
    </row>
    <row r="20" spans="1:8" s="297" customFormat="1" ht="31.5" x14ac:dyDescent="0.2">
      <c r="A20" s="306">
        <v>8</v>
      </c>
      <c r="B20" s="314" t="s">
        <v>36</v>
      </c>
      <c r="C20" s="308" t="s">
        <v>37</v>
      </c>
      <c r="D20" s="309">
        <v>15210</v>
      </c>
      <c r="E20" s="310" t="s">
        <v>22</v>
      </c>
      <c r="F20" s="308" t="s">
        <v>23</v>
      </c>
      <c r="G20" s="311">
        <v>43468</v>
      </c>
      <c r="H20" s="312">
        <v>43820</v>
      </c>
    </row>
    <row r="21" spans="1:8" s="297" customFormat="1" ht="32.25" thickBot="1" x14ac:dyDescent="0.25">
      <c r="A21" s="315">
        <v>9</v>
      </c>
      <c r="B21" s="316" t="s">
        <v>40</v>
      </c>
      <c r="C21" s="317" t="s">
        <v>41</v>
      </c>
      <c r="D21" s="318">
        <v>4202</v>
      </c>
      <c r="E21" s="319" t="s">
        <v>22</v>
      </c>
      <c r="F21" s="317" t="s">
        <v>23</v>
      </c>
      <c r="G21" s="320">
        <v>43468</v>
      </c>
      <c r="H21" s="321">
        <v>43820</v>
      </c>
    </row>
    <row r="22" spans="1:8" s="297" customFormat="1" ht="31.5" x14ac:dyDescent="0.2">
      <c r="A22" s="322">
        <v>10</v>
      </c>
      <c r="B22" s="323" t="s">
        <v>42</v>
      </c>
      <c r="C22" s="324" t="s">
        <v>43</v>
      </c>
      <c r="D22" s="325">
        <v>4453</v>
      </c>
      <c r="E22" s="326" t="s">
        <v>22</v>
      </c>
      <c r="F22" s="324" t="s">
        <v>23</v>
      </c>
      <c r="G22" s="327">
        <v>43468</v>
      </c>
      <c r="H22" s="328">
        <v>43820</v>
      </c>
    </row>
    <row r="23" spans="1:8" s="297" customFormat="1" ht="31.5" x14ac:dyDescent="0.2">
      <c r="A23" s="313">
        <v>11</v>
      </c>
      <c r="B23" s="314" t="s">
        <v>44</v>
      </c>
      <c r="C23" s="308" t="s">
        <v>45</v>
      </c>
      <c r="D23" s="309">
        <v>4706</v>
      </c>
      <c r="E23" s="310" t="s">
        <v>22</v>
      </c>
      <c r="F23" s="308" t="s">
        <v>23</v>
      </c>
      <c r="G23" s="311">
        <v>43468</v>
      </c>
      <c r="H23" s="312">
        <v>43820</v>
      </c>
    </row>
    <row r="24" spans="1:8" s="297" customFormat="1" ht="31.5" x14ac:dyDescent="0.2">
      <c r="A24" s="306">
        <v>12</v>
      </c>
      <c r="B24" s="314" t="s">
        <v>46</v>
      </c>
      <c r="C24" s="308" t="s">
        <v>47</v>
      </c>
      <c r="D24" s="309">
        <v>15461</v>
      </c>
      <c r="E24" s="310" t="s">
        <v>22</v>
      </c>
      <c r="F24" s="308" t="s">
        <v>23</v>
      </c>
      <c r="G24" s="311">
        <v>43468</v>
      </c>
      <c r="H24" s="312">
        <v>43820</v>
      </c>
    </row>
    <row r="25" spans="1:8" s="297" customFormat="1" ht="31.5" x14ac:dyDescent="0.2">
      <c r="A25" s="313">
        <v>13</v>
      </c>
      <c r="B25" s="314" t="s">
        <v>48</v>
      </c>
      <c r="C25" s="308" t="s">
        <v>49</v>
      </c>
      <c r="D25" s="309">
        <v>840</v>
      </c>
      <c r="E25" s="310" t="s">
        <v>22</v>
      </c>
      <c r="F25" s="308" t="s">
        <v>23</v>
      </c>
      <c r="G25" s="311">
        <v>43468</v>
      </c>
      <c r="H25" s="312">
        <v>43820</v>
      </c>
    </row>
    <row r="26" spans="1:8" s="297" customFormat="1" ht="31.5" x14ac:dyDescent="0.2">
      <c r="A26" s="306">
        <v>14</v>
      </c>
      <c r="B26" s="314" t="s">
        <v>50</v>
      </c>
      <c r="C26" s="308" t="s">
        <v>51</v>
      </c>
      <c r="D26" s="309">
        <v>840</v>
      </c>
      <c r="E26" s="310" t="s">
        <v>22</v>
      </c>
      <c r="F26" s="308" t="s">
        <v>23</v>
      </c>
      <c r="G26" s="311">
        <v>43468</v>
      </c>
      <c r="H26" s="312">
        <v>43820</v>
      </c>
    </row>
    <row r="27" spans="1:8" s="297" customFormat="1" ht="31.5" x14ac:dyDescent="0.2">
      <c r="A27" s="313">
        <v>15</v>
      </c>
      <c r="B27" s="314" t="s">
        <v>52</v>
      </c>
      <c r="C27" s="308" t="s">
        <v>53</v>
      </c>
      <c r="D27" s="309">
        <v>8403</v>
      </c>
      <c r="E27" s="310" t="s">
        <v>22</v>
      </c>
      <c r="F27" s="308" t="s">
        <v>23</v>
      </c>
      <c r="G27" s="311">
        <v>43468</v>
      </c>
      <c r="H27" s="312">
        <v>43820</v>
      </c>
    </row>
    <row r="28" spans="1:8" s="297" customFormat="1" ht="31.5" x14ac:dyDescent="0.2">
      <c r="A28" s="306">
        <v>16</v>
      </c>
      <c r="B28" s="314" t="s">
        <v>532</v>
      </c>
      <c r="C28" s="308" t="s">
        <v>533</v>
      </c>
      <c r="D28" s="309">
        <v>5378</v>
      </c>
      <c r="E28" s="310" t="s">
        <v>22</v>
      </c>
      <c r="F28" s="308" t="s">
        <v>23</v>
      </c>
      <c r="G28" s="311">
        <v>43525</v>
      </c>
      <c r="H28" s="312">
        <v>43820</v>
      </c>
    </row>
    <row r="29" spans="1:8" s="297" customFormat="1" ht="31.5" x14ac:dyDescent="0.2">
      <c r="A29" s="306">
        <v>17</v>
      </c>
      <c r="B29" s="314" t="s">
        <v>54</v>
      </c>
      <c r="C29" s="308" t="s">
        <v>55</v>
      </c>
      <c r="D29" s="309">
        <v>14287</v>
      </c>
      <c r="E29" s="310" t="s">
        <v>22</v>
      </c>
      <c r="F29" s="308" t="s">
        <v>23</v>
      </c>
      <c r="G29" s="311">
        <v>43661</v>
      </c>
      <c r="H29" s="312">
        <v>43809</v>
      </c>
    </row>
    <row r="30" spans="1:8" s="297" customFormat="1" ht="31.5" x14ac:dyDescent="0.2">
      <c r="A30" s="306">
        <v>18</v>
      </c>
      <c r="B30" s="314" t="s">
        <v>616</v>
      </c>
      <c r="C30" s="308" t="s">
        <v>617</v>
      </c>
      <c r="D30" s="309">
        <v>1597</v>
      </c>
      <c r="E30" s="310" t="s">
        <v>22</v>
      </c>
      <c r="F30" s="308" t="s">
        <v>23</v>
      </c>
      <c r="G30" s="311">
        <v>43661</v>
      </c>
      <c r="H30" s="312">
        <v>43809</v>
      </c>
    </row>
    <row r="31" spans="1:8" s="297" customFormat="1" ht="31.5" x14ac:dyDescent="0.2">
      <c r="A31" s="313">
        <v>19</v>
      </c>
      <c r="B31" s="314" t="s">
        <v>56</v>
      </c>
      <c r="C31" s="308"/>
      <c r="D31" s="309">
        <v>1261</v>
      </c>
      <c r="E31" s="310" t="s">
        <v>22</v>
      </c>
      <c r="F31" s="308" t="s">
        <v>23</v>
      </c>
      <c r="G31" s="311">
        <v>43468</v>
      </c>
      <c r="H31" s="312">
        <v>43820</v>
      </c>
    </row>
    <row r="32" spans="1:8" s="297" customFormat="1" ht="31.5" x14ac:dyDescent="0.2">
      <c r="A32" s="306">
        <v>20</v>
      </c>
      <c r="B32" s="314" t="s">
        <v>57</v>
      </c>
      <c r="C32" s="308" t="s">
        <v>58</v>
      </c>
      <c r="D32" s="309">
        <v>3361</v>
      </c>
      <c r="E32" s="310" t="s">
        <v>22</v>
      </c>
      <c r="F32" s="308" t="s">
        <v>23</v>
      </c>
      <c r="G32" s="311">
        <v>43468</v>
      </c>
      <c r="H32" s="312">
        <v>43820</v>
      </c>
    </row>
    <row r="33" spans="1:8" s="297" customFormat="1" ht="31.5" x14ac:dyDescent="0.2">
      <c r="A33" s="313">
        <v>21</v>
      </c>
      <c r="B33" s="314" t="s">
        <v>59</v>
      </c>
      <c r="C33" s="308" t="s">
        <v>60</v>
      </c>
      <c r="D33" s="309">
        <v>25210</v>
      </c>
      <c r="E33" s="310" t="s">
        <v>22</v>
      </c>
      <c r="F33" s="308" t="s">
        <v>23</v>
      </c>
      <c r="G33" s="311">
        <v>43468</v>
      </c>
      <c r="H33" s="312">
        <v>43820</v>
      </c>
    </row>
    <row r="34" spans="1:8" s="297" customFormat="1" ht="31.5" x14ac:dyDescent="0.2">
      <c r="A34" s="306">
        <v>22</v>
      </c>
      <c r="B34" s="314" t="s">
        <v>61</v>
      </c>
      <c r="C34" s="308" t="s">
        <v>62</v>
      </c>
      <c r="D34" s="309">
        <v>1008</v>
      </c>
      <c r="E34" s="310" t="s">
        <v>22</v>
      </c>
      <c r="F34" s="308" t="s">
        <v>23</v>
      </c>
      <c r="G34" s="311">
        <v>43468</v>
      </c>
      <c r="H34" s="312">
        <v>43820</v>
      </c>
    </row>
    <row r="35" spans="1:8" s="297" customFormat="1" ht="32.25" thickBot="1" x14ac:dyDescent="0.25">
      <c r="A35" s="315">
        <v>23</v>
      </c>
      <c r="B35" s="316" t="s">
        <v>534</v>
      </c>
      <c r="C35" s="317" t="s">
        <v>535</v>
      </c>
      <c r="D35" s="318">
        <v>1008</v>
      </c>
      <c r="E35" s="319" t="s">
        <v>22</v>
      </c>
      <c r="F35" s="317" t="s">
        <v>23</v>
      </c>
      <c r="G35" s="320">
        <v>43468</v>
      </c>
      <c r="H35" s="321">
        <v>43820</v>
      </c>
    </row>
    <row r="36" spans="1:8" s="297" customFormat="1" ht="31.5" x14ac:dyDescent="0.2">
      <c r="A36" s="322">
        <v>24</v>
      </c>
      <c r="B36" s="323" t="s">
        <v>63</v>
      </c>
      <c r="C36" s="324" t="s">
        <v>64</v>
      </c>
      <c r="D36" s="325">
        <v>3187</v>
      </c>
      <c r="E36" s="326" t="s">
        <v>22</v>
      </c>
      <c r="F36" s="324" t="s">
        <v>23</v>
      </c>
      <c r="G36" s="327">
        <v>43468</v>
      </c>
      <c r="H36" s="328">
        <v>43820</v>
      </c>
    </row>
    <row r="37" spans="1:8" s="297" customFormat="1" ht="31.5" x14ac:dyDescent="0.2">
      <c r="A37" s="313">
        <v>25</v>
      </c>
      <c r="B37" s="329" t="s">
        <v>65</v>
      </c>
      <c r="C37" s="303" t="s">
        <v>66</v>
      </c>
      <c r="D37" s="330">
        <v>2856</v>
      </c>
      <c r="E37" s="331" t="s">
        <v>22</v>
      </c>
      <c r="F37" s="303" t="s">
        <v>23</v>
      </c>
      <c r="G37" s="332">
        <v>43103</v>
      </c>
      <c r="H37" s="305">
        <v>43496</v>
      </c>
    </row>
    <row r="38" spans="1:8" s="297" customFormat="1" ht="31.5" x14ac:dyDescent="0.2">
      <c r="A38" s="306">
        <v>26</v>
      </c>
      <c r="B38" s="314" t="s">
        <v>67</v>
      </c>
      <c r="C38" s="308" t="s">
        <v>68</v>
      </c>
      <c r="D38" s="309">
        <v>1178</v>
      </c>
      <c r="E38" s="310" t="s">
        <v>22</v>
      </c>
      <c r="F38" s="308" t="s">
        <v>23</v>
      </c>
      <c r="G38" s="311">
        <v>43468</v>
      </c>
      <c r="H38" s="312">
        <v>43496</v>
      </c>
    </row>
    <row r="39" spans="1:8" s="297" customFormat="1" ht="31.5" x14ac:dyDescent="0.2">
      <c r="A39" s="333">
        <v>27</v>
      </c>
      <c r="B39" s="323" t="s">
        <v>69</v>
      </c>
      <c r="C39" s="324" t="s">
        <v>70</v>
      </c>
      <c r="D39" s="325">
        <v>952</v>
      </c>
      <c r="E39" s="326" t="s">
        <v>22</v>
      </c>
      <c r="F39" s="324" t="s">
        <v>23</v>
      </c>
      <c r="G39" s="327">
        <v>43468</v>
      </c>
      <c r="H39" s="328">
        <v>43820</v>
      </c>
    </row>
    <row r="40" spans="1:8" s="297" customFormat="1" ht="31.5" x14ac:dyDescent="0.2">
      <c r="A40" s="306">
        <v>28</v>
      </c>
      <c r="B40" s="314" t="s">
        <v>71</v>
      </c>
      <c r="C40" s="308" t="s">
        <v>72</v>
      </c>
      <c r="D40" s="309">
        <v>952</v>
      </c>
      <c r="E40" s="310" t="s">
        <v>22</v>
      </c>
      <c r="F40" s="308" t="s">
        <v>23</v>
      </c>
      <c r="G40" s="311">
        <v>43468</v>
      </c>
      <c r="H40" s="312">
        <v>43496</v>
      </c>
    </row>
    <row r="41" spans="1:8" s="297" customFormat="1" ht="31.5" x14ac:dyDescent="0.2">
      <c r="A41" s="313">
        <v>29</v>
      </c>
      <c r="B41" s="314" t="s">
        <v>73</v>
      </c>
      <c r="C41" s="308" t="s">
        <v>72</v>
      </c>
      <c r="D41" s="309">
        <v>700</v>
      </c>
      <c r="E41" s="310" t="s">
        <v>22</v>
      </c>
      <c r="F41" s="308" t="s">
        <v>23</v>
      </c>
      <c r="G41" s="311">
        <v>43468</v>
      </c>
      <c r="H41" s="312">
        <v>43496</v>
      </c>
    </row>
    <row r="42" spans="1:8" s="297" customFormat="1" ht="31.5" x14ac:dyDescent="0.2">
      <c r="A42" s="306">
        <v>30</v>
      </c>
      <c r="B42" s="314" t="s">
        <v>76</v>
      </c>
      <c r="C42" s="308" t="s">
        <v>70</v>
      </c>
      <c r="D42" s="309">
        <v>8340</v>
      </c>
      <c r="E42" s="310" t="s">
        <v>22</v>
      </c>
      <c r="F42" s="308" t="s">
        <v>23</v>
      </c>
      <c r="G42" s="311">
        <v>43468</v>
      </c>
      <c r="H42" s="312">
        <v>43496</v>
      </c>
    </row>
    <row r="43" spans="1:8" s="297" customFormat="1" ht="31.5" x14ac:dyDescent="0.2">
      <c r="A43" s="313">
        <v>31</v>
      </c>
      <c r="B43" s="314" t="s">
        <v>77</v>
      </c>
      <c r="C43" s="308" t="s">
        <v>72</v>
      </c>
      <c r="D43" s="309">
        <v>1345</v>
      </c>
      <c r="E43" s="310" t="s">
        <v>22</v>
      </c>
      <c r="F43" s="308" t="s">
        <v>23</v>
      </c>
      <c r="G43" s="311">
        <v>43468</v>
      </c>
      <c r="H43" s="312">
        <v>43496</v>
      </c>
    </row>
    <row r="44" spans="1:8" s="297" customFormat="1" ht="31.5" x14ac:dyDescent="0.2">
      <c r="A44" s="306">
        <v>32</v>
      </c>
      <c r="B44" s="314" t="s">
        <v>618</v>
      </c>
      <c r="C44" s="308" t="s">
        <v>79</v>
      </c>
      <c r="D44" s="309">
        <v>38511.730000000003</v>
      </c>
      <c r="E44" s="310" t="s">
        <v>22</v>
      </c>
      <c r="F44" s="308" t="s">
        <v>23</v>
      </c>
      <c r="G44" s="311">
        <v>43468</v>
      </c>
      <c r="H44" s="312">
        <v>43496</v>
      </c>
    </row>
    <row r="45" spans="1:8" s="297" customFormat="1" ht="31.5" x14ac:dyDescent="0.2">
      <c r="A45" s="306">
        <v>33</v>
      </c>
      <c r="B45" s="314" t="s">
        <v>619</v>
      </c>
      <c r="C45" s="308" t="s">
        <v>79</v>
      </c>
      <c r="D45" s="309">
        <v>1262</v>
      </c>
      <c r="E45" s="310" t="s">
        <v>22</v>
      </c>
      <c r="F45" s="308" t="s">
        <v>23</v>
      </c>
      <c r="G45" s="311">
        <v>43661</v>
      </c>
      <c r="H45" s="312">
        <v>43814</v>
      </c>
    </row>
    <row r="46" spans="1:8" s="297" customFormat="1" ht="31.5" x14ac:dyDescent="0.2">
      <c r="A46" s="306">
        <v>34</v>
      </c>
      <c r="B46" s="314" t="s">
        <v>620</v>
      </c>
      <c r="C46" s="308" t="s">
        <v>79</v>
      </c>
      <c r="D46" s="309">
        <v>1845</v>
      </c>
      <c r="E46" s="310" t="s">
        <v>22</v>
      </c>
      <c r="F46" s="308" t="s">
        <v>23</v>
      </c>
      <c r="G46" s="311">
        <v>43661</v>
      </c>
      <c r="H46" s="312">
        <v>43814</v>
      </c>
    </row>
    <row r="47" spans="1:8" s="297" customFormat="1" ht="31.5" x14ac:dyDescent="0.2">
      <c r="A47" s="334">
        <v>35</v>
      </c>
      <c r="B47" s="335" t="s">
        <v>621</v>
      </c>
      <c r="C47" s="336" t="s">
        <v>79</v>
      </c>
      <c r="D47" s="301">
        <v>3200</v>
      </c>
      <c r="E47" s="302" t="s">
        <v>22</v>
      </c>
      <c r="F47" s="336" t="s">
        <v>23</v>
      </c>
      <c r="G47" s="337">
        <v>43661</v>
      </c>
      <c r="H47" s="338">
        <v>43814</v>
      </c>
    </row>
    <row r="48" spans="1:8" s="297" customFormat="1" ht="31.5" x14ac:dyDescent="0.2">
      <c r="A48" s="313">
        <v>36</v>
      </c>
      <c r="B48" s="314" t="s">
        <v>80</v>
      </c>
      <c r="C48" s="308" t="s">
        <v>81</v>
      </c>
      <c r="D48" s="309">
        <v>12001</v>
      </c>
      <c r="E48" s="310" t="s">
        <v>22</v>
      </c>
      <c r="F48" s="308" t="s">
        <v>23</v>
      </c>
      <c r="G48" s="311">
        <v>43468</v>
      </c>
      <c r="H48" s="312">
        <v>43496</v>
      </c>
    </row>
    <row r="49" spans="1:11" s="297" customFormat="1" ht="32.25" thickBot="1" x14ac:dyDescent="0.25">
      <c r="A49" s="367">
        <v>37</v>
      </c>
      <c r="B49" s="316" t="s">
        <v>82</v>
      </c>
      <c r="C49" s="317" t="s">
        <v>81</v>
      </c>
      <c r="D49" s="318">
        <v>9601</v>
      </c>
      <c r="E49" s="319" t="s">
        <v>22</v>
      </c>
      <c r="F49" s="317" t="s">
        <v>23</v>
      </c>
      <c r="G49" s="320">
        <v>43468</v>
      </c>
      <c r="H49" s="321">
        <v>43496</v>
      </c>
    </row>
    <row r="50" spans="1:11" s="297" customFormat="1" ht="31.5" x14ac:dyDescent="0.2">
      <c r="A50" s="333">
        <v>38</v>
      </c>
      <c r="B50" s="323" t="s">
        <v>83</v>
      </c>
      <c r="C50" s="324" t="s">
        <v>72</v>
      </c>
      <c r="D50" s="325">
        <v>960</v>
      </c>
      <c r="E50" s="326" t="s">
        <v>22</v>
      </c>
      <c r="F50" s="324" t="s">
        <v>23</v>
      </c>
      <c r="G50" s="327">
        <v>43468</v>
      </c>
      <c r="H50" s="328">
        <v>43496</v>
      </c>
    </row>
    <row r="51" spans="1:11" s="297" customFormat="1" ht="31.5" x14ac:dyDescent="0.2">
      <c r="A51" s="306">
        <v>39</v>
      </c>
      <c r="B51" s="314" t="s">
        <v>84</v>
      </c>
      <c r="C51" s="308" t="s">
        <v>68</v>
      </c>
      <c r="D51" s="309">
        <v>1190</v>
      </c>
      <c r="E51" s="310" t="s">
        <v>22</v>
      </c>
      <c r="F51" s="308" t="s">
        <v>23</v>
      </c>
      <c r="G51" s="311">
        <v>43468</v>
      </c>
      <c r="H51" s="312">
        <v>43496</v>
      </c>
    </row>
    <row r="52" spans="1:11" s="297" customFormat="1" ht="31.5" x14ac:dyDescent="0.2">
      <c r="A52" s="313">
        <v>40</v>
      </c>
      <c r="B52" s="335" t="s">
        <v>536</v>
      </c>
      <c r="C52" s="336" t="s">
        <v>81</v>
      </c>
      <c r="D52" s="301">
        <v>191</v>
      </c>
      <c r="E52" s="302" t="s">
        <v>22</v>
      </c>
      <c r="F52" s="336" t="s">
        <v>23</v>
      </c>
      <c r="G52" s="311">
        <v>43468</v>
      </c>
      <c r="H52" s="312">
        <v>43496</v>
      </c>
    </row>
    <row r="53" spans="1:11" s="297" customFormat="1" ht="31.5" x14ac:dyDescent="0.2">
      <c r="A53" s="306">
        <v>41</v>
      </c>
      <c r="B53" s="335" t="s">
        <v>537</v>
      </c>
      <c r="C53" s="308" t="s">
        <v>81</v>
      </c>
      <c r="D53" s="301">
        <v>8568</v>
      </c>
      <c r="E53" s="302" t="s">
        <v>22</v>
      </c>
      <c r="F53" s="336" t="s">
        <v>23</v>
      </c>
      <c r="G53" s="311">
        <v>43468</v>
      </c>
      <c r="H53" s="312">
        <v>43496</v>
      </c>
    </row>
    <row r="54" spans="1:11" s="297" customFormat="1" ht="31.5" x14ac:dyDescent="0.2">
      <c r="A54" s="313">
        <v>42</v>
      </c>
      <c r="B54" s="314" t="s">
        <v>86</v>
      </c>
      <c r="C54" s="308" t="s">
        <v>87</v>
      </c>
      <c r="D54" s="309">
        <v>1148</v>
      </c>
      <c r="E54" s="310" t="s">
        <v>22</v>
      </c>
      <c r="F54" s="308" t="s">
        <v>23</v>
      </c>
      <c r="G54" s="311">
        <v>43468</v>
      </c>
      <c r="H54" s="312">
        <v>43820</v>
      </c>
    </row>
    <row r="55" spans="1:11" s="297" customFormat="1" ht="31.5" x14ac:dyDescent="0.2">
      <c r="A55" s="306">
        <v>43</v>
      </c>
      <c r="B55" s="314" t="s">
        <v>88</v>
      </c>
      <c r="C55" s="308" t="s">
        <v>89</v>
      </c>
      <c r="D55" s="309">
        <v>71</v>
      </c>
      <c r="E55" s="310" t="s">
        <v>22</v>
      </c>
      <c r="F55" s="308" t="s">
        <v>23</v>
      </c>
      <c r="G55" s="311">
        <v>43468</v>
      </c>
      <c r="H55" s="312">
        <v>43820</v>
      </c>
    </row>
    <row r="56" spans="1:11" s="297" customFormat="1" ht="31.5" x14ac:dyDescent="0.2">
      <c r="A56" s="313">
        <v>44</v>
      </c>
      <c r="B56" s="314" t="s">
        <v>90</v>
      </c>
      <c r="C56" s="308" t="s">
        <v>91</v>
      </c>
      <c r="D56" s="309">
        <v>3589</v>
      </c>
      <c r="E56" s="310" t="s">
        <v>22</v>
      </c>
      <c r="F56" s="308" t="s">
        <v>23</v>
      </c>
      <c r="G56" s="311">
        <v>43586</v>
      </c>
      <c r="H56" s="312" t="s">
        <v>92</v>
      </c>
    </row>
    <row r="57" spans="1:11" s="297" customFormat="1" ht="31.5" x14ac:dyDescent="0.2">
      <c r="A57" s="322">
        <v>45</v>
      </c>
      <c r="B57" s="323" t="s">
        <v>538</v>
      </c>
      <c r="C57" s="324" t="s">
        <v>94</v>
      </c>
      <c r="D57" s="325">
        <v>2146</v>
      </c>
      <c r="E57" s="326" t="s">
        <v>22</v>
      </c>
      <c r="F57" s="324" t="s">
        <v>23</v>
      </c>
      <c r="G57" s="327">
        <v>43586</v>
      </c>
      <c r="H57" s="328" t="s">
        <v>92</v>
      </c>
    </row>
    <row r="58" spans="1:11" s="297" customFormat="1" ht="31.5" x14ac:dyDescent="0.2">
      <c r="A58" s="313">
        <v>46</v>
      </c>
      <c r="B58" s="314" t="s">
        <v>622</v>
      </c>
      <c r="C58" s="308" t="s">
        <v>100</v>
      </c>
      <c r="D58" s="309">
        <v>25060</v>
      </c>
      <c r="E58" s="310" t="s">
        <v>22</v>
      </c>
      <c r="F58" s="308" t="s">
        <v>23</v>
      </c>
      <c r="G58" s="311">
        <v>43525</v>
      </c>
      <c r="H58" s="312" t="s">
        <v>92</v>
      </c>
    </row>
    <row r="59" spans="1:11" s="297" customFormat="1" ht="31.5" x14ac:dyDescent="0.2">
      <c r="A59" s="306">
        <v>47</v>
      </c>
      <c r="B59" s="323" t="s">
        <v>103</v>
      </c>
      <c r="C59" s="324" t="s">
        <v>104</v>
      </c>
      <c r="D59" s="325">
        <v>476</v>
      </c>
      <c r="E59" s="326" t="s">
        <v>22</v>
      </c>
      <c r="F59" s="324" t="s">
        <v>23</v>
      </c>
      <c r="G59" s="311">
        <v>43468</v>
      </c>
      <c r="H59" s="312">
        <v>43820</v>
      </c>
    </row>
    <row r="60" spans="1:11" ht="34.5" customHeight="1" x14ac:dyDescent="0.3">
      <c r="A60" s="606">
        <v>48</v>
      </c>
      <c r="B60" s="346" t="s">
        <v>111</v>
      </c>
      <c r="C60" s="347" t="s">
        <v>112</v>
      </c>
      <c r="D60" s="325">
        <v>12605</v>
      </c>
      <c r="E60" s="347" t="s">
        <v>22</v>
      </c>
      <c r="F60" s="324" t="s">
        <v>109</v>
      </c>
      <c r="G60" s="348">
        <v>43647</v>
      </c>
      <c r="H60" s="349">
        <v>43677</v>
      </c>
      <c r="I60" s="601"/>
      <c r="J60" s="601"/>
      <c r="K60" s="601"/>
    </row>
    <row r="61" spans="1:11" ht="34.5" customHeight="1" x14ac:dyDescent="0.3">
      <c r="A61" s="607">
        <v>49</v>
      </c>
      <c r="B61" s="351" t="s">
        <v>540</v>
      </c>
      <c r="C61" s="347" t="s">
        <v>116</v>
      </c>
      <c r="D61" s="309">
        <v>0</v>
      </c>
      <c r="E61" s="347" t="s">
        <v>22</v>
      </c>
      <c r="F61" s="308" t="s">
        <v>109</v>
      </c>
      <c r="G61" s="352">
        <v>43617</v>
      </c>
      <c r="H61" s="353">
        <v>43708</v>
      </c>
      <c r="I61" s="601"/>
      <c r="J61" s="601"/>
      <c r="K61" s="601"/>
    </row>
    <row r="62" spans="1:11" s="297" customFormat="1" ht="31.5" x14ac:dyDescent="0.2">
      <c r="A62" s="313">
        <v>50</v>
      </c>
      <c r="B62" s="314" t="s">
        <v>120</v>
      </c>
      <c r="C62" s="308" t="s">
        <v>541</v>
      </c>
      <c r="D62" s="309">
        <v>336</v>
      </c>
      <c r="E62" s="310" t="s">
        <v>22</v>
      </c>
      <c r="F62" s="308" t="s">
        <v>119</v>
      </c>
      <c r="G62" s="311">
        <v>43468</v>
      </c>
      <c r="H62" s="312">
        <v>43496</v>
      </c>
    </row>
    <row r="63" spans="1:11" s="354" customFormat="1" ht="32.25" thickBot="1" x14ac:dyDescent="0.3">
      <c r="A63" s="367">
        <v>51</v>
      </c>
      <c r="B63" s="316" t="s">
        <v>121</v>
      </c>
      <c r="C63" s="317" t="s">
        <v>122</v>
      </c>
      <c r="D63" s="318">
        <v>8404</v>
      </c>
      <c r="E63" s="319" t="s">
        <v>22</v>
      </c>
      <c r="F63" s="317" t="s">
        <v>119</v>
      </c>
      <c r="G63" s="320">
        <v>43468</v>
      </c>
      <c r="H63" s="321">
        <v>43814</v>
      </c>
    </row>
    <row r="64" spans="1:11" s="354" customFormat="1" ht="31.5" x14ac:dyDescent="0.25">
      <c r="A64" s="333">
        <v>52</v>
      </c>
      <c r="B64" s="323" t="s">
        <v>123</v>
      </c>
      <c r="C64" s="324" t="s">
        <v>124</v>
      </c>
      <c r="D64" s="325">
        <v>26891</v>
      </c>
      <c r="E64" s="326" t="s">
        <v>22</v>
      </c>
      <c r="F64" s="324" t="s">
        <v>119</v>
      </c>
      <c r="G64" s="332">
        <v>43468</v>
      </c>
      <c r="H64" s="305">
        <v>43814</v>
      </c>
    </row>
    <row r="65" spans="1:8" s="354" customFormat="1" ht="31.5" x14ac:dyDescent="0.25">
      <c r="A65" s="306">
        <v>53</v>
      </c>
      <c r="B65" s="314" t="s">
        <v>542</v>
      </c>
      <c r="C65" s="308" t="s">
        <v>126</v>
      </c>
      <c r="D65" s="309">
        <v>8900</v>
      </c>
      <c r="E65" s="310" t="s">
        <v>22</v>
      </c>
      <c r="F65" s="308" t="s">
        <v>119</v>
      </c>
      <c r="G65" s="311">
        <v>43468</v>
      </c>
      <c r="H65" s="312">
        <v>43814</v>
      </c>
    </row>
    <row r="66" spans="1:8" s="354" customFormat="1" ht="31.5" x14ac:dyDescent="0.25">
      <c r="A66" s="313">
        <v>54</v>
      </c>
      <c r="B66" s="329" t="s">
        <v>127</v>
      </c>
      <c r="C66" s="303" t="s">
        <v>126</v>
      </c>
      <c r="D66" s="330">
        <v>5046</v>
      </c>
      <c r="E66" s="331" t="s">
        <v>22</v>
      </c>
      <c r="F66" s="303" t="s">
        <v>119</v>
      </c>
      <c r="G66" s="332">
        <v>43468</v>
      </c>
      <c r="H66" s="305">
        <v>43814</v>
      </c>
    </row>
    <row r="67" spans="1:8" s="354" customFormat="1" ht="31.5" x14ac:dyDescent="0.25">
      <c r="A67" s="306">
        <v>55</v>
      </c>
      <c r="B67" s="314" t="s">
        <v>128</v>
      </c>
      <c r="C67" s="308" t="s">
        <v>129</v>
      </c>
      <c r="D67" s="309">
        <v>504</v>
      </c>
      <c r="E67" s="310" t="s">
        <v>22</v>
      </c>
      <c r="F67" s="308" t="s">
        <v>119</v>
      </c>
      <c r="G67" s="311">
        <v>43468</v>
      </c>
      <c r="H67" s="312">
        <v>43496</v>
      </c>
    </row>
    <row r="68" spans="1:8" s="354" customFormat="1" ht="31.5" x14ac:dyDescent="0.25">
      <c r="A68" s="313">
        <v>56</v>
      </c>
      <c r="B68" s="323" t="s">
        <v>38</v>
      </c>
      <c r="C68" s="324" t="s">
        <v>39</v>
      </c>
      <c r="D68" s="325">
        <v>58824</v>
      </c>
      <c r="E68" s="326" t="s">
        <v>22</v>
      </c>
      <c r="F68" s="324" t="s">
        <v>23</v>
      </c>
      <c r="G68" s="327">
        <v>43468</v>
      </c>
      <c r="H68" s="328">
        <v>43820</v>
      </c>
    </row>
    <row r="69" spans="1:8" s="354" customFormat="1" ht="31.5" x14ac:dyDescent="0.25">
      <c r="A69" s="306">
        <v>57</v>
      </c>
      <c r="B69" s="329" t="s">
        <v>543</v>
      </c>
      <c r="C69" s="303" t="s">
        <v>544</v>
      </c>
      <c r="D69" s="330">
        <v>1009</v>
      </c>
      <c r="E69" s="326" t="s">
        <v>22</v>
      </c>
      <c r="F69" s="324" t="s">
        <v>23</v>
      </c>
      <c r="G69" s="327">
        <v>43468</v>
      </c>
      <c r="H69" s="328">
        <v>43820</v>
      </c>
    </row>
    <row r="70" spans="1:8" s="354" customFormat="1" ht="31.5" x14ac:dyDescent="0.25">
      <c r="A70" s="313">
        <v>58</v>
      </c>
      <c r="B70" s="335" t="s">
        <v>545</v>
      </c>
      <c r="C70" s="336"/>
      <c r="D70" s="301">
        <v>2522</v>
      </c>
      <c r="E70" s="310" t="s">
        <v>22</v>
      </c>
      <c r="F70" s="308" t="s">
        <v>119</v>
      </c>
      <c r="G70" s="311">
        <v>43468</v>
      </c>
      <c r="H70" s="312">
        <v>43814</v>
      </c>
    </row>
    <row r="71" spans="1:8" s="354" customFormat="1" ht="31.5" x14ac:dyDescent="0.25">
      <c r="A71" s="306">
        <v>59</v>
      </c>
      <c r="B71" s="335" t="s">
        <v>546</v>
      </c>
      <c r="C71" s="336"/>
      <c r="D71" s="301">
        <v>20000</v>
      </c>
      <c r="E71" s="310" t="s">
        <v>22</v>
      </c>
      <c r="F71" s="308" t="s">
        <v>119</v>
      </c>
      <c r="G71" s="311">
        <v>43468</v>
      </c>
      <c r="H71" s="312">
        <v>43814</v>
      </c>
    </row>
    <row r="72" spans="1:8" s="354" customFormat="1" ht="31.5" x14ac:dyDescent="0.25">
      <c r="A72" s="313">
        <v>60</v>
      </c>
      <c r="B72" s="314" t="s">
        <v>137</v>
      </c>
      <c r="C72" s="308" t="s">
        <v>134</v>
      </c>
      <c r="D72" s="309">
        <v>8403</v>
      </c>
      <c r="E72" s="310" t="s">
        <v>22</v>
      </c>
      <c r="F72" s="308" t="s">
        <v>119</v>
      </c>
      <c r="G72" s="311">
        <v>43617</v>
      </c>
      <c r="H72" s="312">
        <v>43708</v>
      </c>
    </row>
    <row r="73" spans="1:8" s="354" customFormat="1" ht="31.5" x14ac:dyDescent="0.25">
      <c r="A73" s="396">
        <v>61</v>
      </c>
      <c r="B73" s="329" t="s">
        <v>600</v>
      </c>
      <c r="C73" s="303" t="s">
        <v>601</v>
      </c>
      <c r="D73" s="330">
        <v>10000</v>
      </c>
      <c r="E73" s="331" t="s">
        <v>22</v>
      </c>
      <c r="F73" s="303" t="s">
        <v>119</v>
      </c>
      <c r="G73" s="332">
        <v>43622</v>
      </c>
      <c r="H73" s="305">
        <v>43827</v>
      </c>
    </row>
    <row r="74" spans="1:8" ht="32.25" thickBot="1" x14ac:dyDescent="0.25">
      <c r="A74" s="315">
        <v>62</v>
      </c>
      <c r="B74" s="316" t="s">
        <v>162</v>
      </c>
      <c r="C74" s="317" t="s">
        <v>144</v>
      </c>
      <c r="D74" s="318">
        <v>4060</v>
      </c>
      <c r="E74" s="429" t="s">
        <v>22</v>
      </c>
      <c r="F74" s="317" t="s">
        <v>109</v>
      </c>
      <c r="G74" s="437">
        <v>43525</v>
      </c>
      <c r="H74" s="370">
        <v>43799</v>
      </c>
    </row>
    <row r="75" spans="1:8" ht="16.5" thickBot="1" x14ac:dyDescent="0.3">
      <c r="A75" s="356"/>
      <c r="B75" s="357" t="s">
        <v>145</v>
      </c>
      <c r="C75" s="358"/>
      <c r="D75" s="359">
        <f>SUM(D13:D74)</f>
        <v>489894.73</v>
      </c>
      <c r="E75" s="360"/>
      <c r="F75" s="358"/>
      <c r="G75" s="358"/>
      <c r="H75" s="361"/>
    </row>
    <row r="76" spans="1:8" ht="18.75" thickBot="1" x14ac:dyDescent="0.3">
      <c r="A76" s="819" t="s">
        <v>146</v>
      </c>
      <c r="B76" s="820"/>
      <c r="C76" s="820"/>
      <c r="D76" s="820"/>
      <c r="E76" s="820"/>
      <c r="F76" s="820"/>
      <c r="G76" s="820"/>
      <c r="H76" s="821"/>
    </row>
    <row r="77" spans="1:8" ht="16.5" thickBot="1" x14ac:dyDescent="0.3">
      <c r="A77" s="824" t="s">
        <v>147</v>
      </c>
      <c r="B77" s="825"/>
      <c r="C77" s="825"/>
      <c r="D77" s="825"/>
      <c r="E77" s="825"/>
      <c r="F77" s="825"/>
      <c r="G77" s="825"/>
      <c r="H77" s="826"/>
    </row>
    <row r="78" spans="1:8" ht="31.5" x14ac:dyDescent="0.2">
      <c r="A78" s="362">
        <v>63</v>
      </c>
      <c r="B78" s="363" t="s">
        <v>148</v>
      </c>
      <c r="C78" s="341" t="s">
        <v>25</v>
      </c>
      <c r="D78" s="342">
        <v>5461</v>
      </c>
      <c r="E78" s="310" t="s">
        <v>22</v>
      </c>
      <c r="F78" s="308" t="s">
        <v>23</v>
      </c>
      <c r="G78" s="364">
        <v>43468</v>
      </c>
      <c r="H78" s="365">
        <v>43814</v>
      </c>
    </row>
    <row r="79" spans="1:8" ht="31.5" x14ac:dyDescent="0.2">
      <c r="A79" s="306">
        <v>64</v>
      </c>
      <c r="B79" s="307" t="s">
        <v>149</v>
      </c>
      <c r="C79" s="308" t="s">
        <v>150</v>
      </c>
      <c r="D79" s="309">
        <v>861</v>
      </c>
      <c r="E79" s="310" t="s">
        <v>22</v>
      </c>
      <c r="F79" s="308" t="s">
        <v>23</v>
      </c>
      <c r="G79" s="366">
        <v>43468</v>
      </c>
      <c r="H79" s="353">
        <v>43814</v>
      </c>
    </row>
    <row r="80" spans="1:8" ht="32.25" thickBot="1" x14ac:dyDescent="0.25">
      <c r="A80" s="367">
        <v>65</v>
      </c>
      <c r="B80" s="368" t="s">
        <v>151</v>
      </c>
      <c r="C80" s="317" t="s">
        <v>152</v>
      </c>
      <c r="D80" s="318">
        <v>4800</v>
      </c>
      <c r="E80" s="319" t="s">
        <v>22</v>
      </c>
      <c r="F80" s="317" t="s">
        <v>23</v>
      </c>
      <c r="G80" s="437">
        <v>43468</v>
      </c>
      <c r="H80" s="370">
        <v>43496</v>
      </c>
    </row>
    <row r="81" spans="1:10" ht="31.5" x14ac:dyDescent="0.2">
      <c r="A81" s="322">
        <v>66</v>
      </c>
      <c r="B81" s="323" t="s">
        <v>153</v>
      </c>
      <c r="C81" s="324" t="s">
        <v>81</v>
      </c>
      <c r="D81" s="325">
        <v>1500</v>
      </c>
      <c r="E81" s="326" t="s">
        <v>22</v>
      </c>
      <c r="F81" s="324" t="s">
        <v>23</v>
      </c>
      <c r="G81" s="348">
        <v>43468</v>
      </c>
      <c r="H81" s="349">
        <v>43496</v>
      </c>
    </row>
    <row r="82" spans="1:10" ht="31.5" x14ac:dyDescent="0.2">
      <c r="A82" s="306">
        <v>67</v>
      </c>
      <c r="B82" s="307" t="s">
        <v>154</v>
      </c>
      <c r="C82" s="308" t="s">
        <v>60</v>
      </c>
      <c r="D82" s="309">
        <v>1263</v>
      </c>
      <c r="E82" s="310" t="s">
        <v>22</v>
      </c>
      <c r="F82" s="308" t="s">
        <v>23</v>
      </c>
      <c r="G82" s="366">
        <v>43468</v>
      </c>
      <c r="H82" s="353">
        <v>43814</v>
      </c>
    </row>
    <row r="83" spans="1:10" ht="31.5" x14ac:dyDescent="0.2">
      <c r="A83" s="265">
        <v>68</v>
      </c>
      <c r="B83" s="351" t="s">
        <v>155</v>
      </c>
      <c r="C83" s="324" t="s">
        <v>156</v>
      </c>
      <c r="D83" s="325">
        <v>1000</v>
      </c>
      <c r="E83" s="326" t="s">
        <v>22</v>
      </c>
      <c r="F83" s="324" t="s">
        <v>23</v>
      </c>
      <c r="G83" s="371">
        <v>43468</v>
      </c>
      <c r="H83" s="349">
        <v>43814</v>
      </c>
    </row>
    <row r="84" spans="1:10" ht="31.5" x14ac:dyDescent="0.2">
      <c r="A84" s="607">
        <v>69</v>
      </c>
      <c r="B84" s="307" t="s">
        <v>158</v>
      </c>
      <c r="C84" s="308" t="s">
        <v>159</v>
      </c>
      <c r="D84" s="309">
        <v>2760</v>
      </c>
      <c r="E84" s="310" t="s">
        <v>22</v>
      </c>
      <c r="F84" s="308" t="s">
        <v>23</v>
      </c>
      <c r="G84" s="371">
        <v>43586</v>
      </c>
      <c r="H84" s="349" t="s">
        <v>653</v>
      </c>
    </row>
    <row r="85" spans="1:10" ht="31.5" x14ac:dyDescent="0.2">
      <c r="A85" s="607">
        <v>70</v>
      </c>
      <c r="B85" s="323" t="s">
        <v>655</v>
      </c>
      <c r="C85" s="324" t="s">
        <v>94</v>
      </c>
      <c r="D85" s="309">
        <v>4200</v>
      </c>
      <c r="E85" s="310" t="s">
        <v>22</v>
      </c>
      <c r="F85" s="308" t="s">
        <v>23</v>
      </c>
      <c r="G85" s="371">
        <v>43709</v>
      </c>
      <c r="H85" s="349">
        <v>43814</v>
      </c>
    </row>
    <row r="86" spans="1:10" ht="31.5" x14ac:dyDescent="0.2">
      <c r="A86" s="265">
        <v>71</v>
      </c>
      <c r="B86" s="307" t="s">
        <v>654</v>
      </c>
      <c r="C86" s="308" t="s">
        <v>55</v>
      </c>
      <c r="D86" s="309">
        <v>3362</v>
      </c>
      <c r="E86" s="310" t="s">
        <v>22</v>
      </c>
      <c r="F86" s="308" t="s">
        <v>23</v>
      </c>
      <c r="G86" s="371">
        <v>43709</v>
      </c>
      <c r="H86" s="349">
        <v>43814</v>
      </c>
    </row>
    <row r="87" spans="1:10" ht="32.25" thickBot="1" x14ac:dyDescent="0.25">
      <c r="A87" s="268">
        <v>72</v>
      </c>
      <c r="B87" s="373" t="s">
        <v>623</v>
      </c>
      <c r="C87" s="336" t="s">
        <v>624</v>
      </c>
      <c r="D87" s="309">
        <v>0</v>
      </c>
      <c r="E87" s="310" t="s">
        <v>22</v>
      </c>
      <c r="F87" s="308" t="s">
        <v>23</v>
      </c>
      <c r="G87" s="371">
        <v>43661</v>
      </c>
      <c r="H87" s="349">
        <v>43738</v>
      </c>
    </row>
    <row r="88" spans="1:10" ht="16.5" thickBot="1" x14ac:dyDescent="0.3">
      <c r="A88" s="356"/>
      <c r="B88" s="374" t="s">
        <v>166</v>
      </c>
      <c r="C88" s="375"/>
      <c r="D88" s="360">
        <f>SUM(D78:D87)</f>
        <v>25207</v>
      </c>
      <c r="E88" s="360"/>
      <c r="F88" s="358"/>
      <c r="G88" s="358"/>
      <c r="H88" s="361"/>
    </row>
    <row r="89" spans="1:10" s="379" customFormat="1" ht="16.5" thickBot="1" x14ac:dyDescent="0.3">
      <c r="A89" s="376" t="s">
        <v>167</v>
      </c>
      <c r="B89" s="377"/>
      <c r="C89" s="377"/>
      <c r="D89" s="377"/>
      <c r="E89" s="377"/>
      <c r="F89" s="377"/>
      <c r="G89" s="377"/>
      <c r="H89" s="378"/>
      <c r="I89" s="289"/>
      <c r="J89" s="289"/>
    </row>
    <row r="90" spans="1:10" s="379" customFormat="1" ht="32.25" thickBot="1" x14ac:dyDescent="0.3">
      <c r="A90" s="334">
        <v>73</v>
      </c>
      <c r="B90" s="380" t="s">
        <v>547</v>
      </c>
      <c r="C90" s="381"/>
      <c r="D90" s="301">
        <v>31932</v>
      </c>
      <c r="E90" s="382" t="s">
        <v>22</v>
      </c>
      <c r="F90" s="336" t="s">
        <v>23</v>
      </c>
      <c r="G90" s="383">
        <v>43586</v>
      </c>
      <c r="H90" s="384">
        <v>43609</v>
      </c>
      <c r="I90" s="573"/>
      <c r="J90" s="386"/>
    </row>
    <row r="91" spans="1:10" ht="16.5" thickBot="1" x14ac:dyDescent="0.3">
      <c r="A91" s="356"/>
      <c r="B91" s="374" t="s">
        <v>168</v>
      </c>
      <c r="C91" s="375"/>
      <c r="D91" s="360">
        <f>D90</f>
        <v>31932</v>
      </c>
      <c r="E91" s="360"/>
      <c r="F91" s="358"/>
      <c r="G91" s="358"/>
      <c r="H91" s="361"/>
    </row>
    <row r="92" spans="1:10" ht="16.5" thickBot="1" x14ac:dyDescent="0.3">
      <c r="A92" s="387"/>
      <c r="B92" s="388" t="s">
        <v>169</v>
      </c>
      <c r="C92" s="358"/>
      <c r="D92" s="360">
        <f>D88+D91</f>
        <v>57139</v>
      </c>
      <c r="E92" s="389"/>
      <c r="F92" s="358"/>
      <c r="G92" s="358"/>
      <c r="H92" s="361"/>
    </row>
    <row r="93" spans="1:10" ht="16.5" customHeight="1" thickBot="1" x14ac:dyDescent="0.3">
      <c r="A93" s="812" t="s">
        <v>170</v>
      </c>
      <c r="B93" s="813"/>
      <c r="C93" s="813"/>
      <c r="D93" s="813"/>
      <c r="E93" s="813"/>
      <c r="F93" s="813"/>
      <c r="G93" s="813"/>
      <c r="H93" s="814"/>
    </row>
    <row r="94" spans="1:10" ht="16.5" customHeight="1" thickBot="1" x14ac:dyDescent="0.3">
      <c r="A94" s="602" t="s">
        <v>171</v>
      </c>
      <c r="B94" s="603"/>
      <c r="C94" s="598"/>
      <c r="D94" s="603"/>
      <c r="E94" s="603"/>
      <c r="F94" s="603"/>
      <c r="G94" s="603"/>
      <c r="H94" s="604"/>
    </row>
    <row r="95" spans="1:10" ht="31.5" x14ac:dyDescent="0.2">
      <c r="A95" s="306">
        <v>74</v>
      </c>
      <c r="B95" s="307" t="s">
        <v>172</v>
      </c>
      <c r="C95" s="308" t="s">
        <v>25</v>
      </c>
      <c r="D95" s="309">
        <v>1302</v>
      </c>
      <c r="E95" s="310" t="s">
        <v>22</v>
      </c>
      <c r="F95" s="308" t="s">
        <v>23</v>
      </c>
      <c r="G95" s="311">
        <v>43468</v>
      </c>
      <c r="H95" s="312">
        <v>43814</v>
      </c>
    </row>
    <row r="96" spans="1:10" ht="31.5" x14ac:dyDescent="0.2">
      <c r="A96" s="313">
        <v>75</v>
      </c>
      <c r="B96" s="314" t="s">
        <v>173</v>
      </c>
      <c r="C96" s="308" t="s">
        <v>27</v>
      </c>
      <c r="D96" s="309">
        <v>420</v>
      </c>
      <c r="E96" s="310" t="s">
        <v>22</v>
      </c>
      <c r="F96" s="308" t="s">
        <v>23</v>
      </c>
      <c r="G96" s="311">
        <v>43468</v>
      </c>
      <c r="H96" s="312">
        <v>43814</v>
      </c>
    </row>
    <row r="97" spans="1:8" ht="31.5" x14ac:dyDescent="0.2">
      <c r="A97" s="333">
        <v>76</v>
      </c>
      <c r="B97" s="323" t="s">
        <v>30</v>
      </c>
      <c r="C97" s="324" t="s">
        <v>31</v>
      </c>
      <c r="D97" s="325">
        <v>838</v>
      </c>
      <c r="E97" s="326" t="s">
        <v>22</v>
      </c>
      <c r="F97" s="324" t="s">
        <v>23</v>
      </c>
      <c r="G97" s="327">
        <v>43468</v>
      </c>
      <c r="H97" s="328">
        <v>43814</v>
      </c>
    </row>
    <row r="98" spans="1:8" ht="32.25" thickBot="1" x14ac:dyDescent="0.25">
      <c r="A98" s="315">
        <v>77</v>
      </c>
      <c r="B98" s="316" t="s">
        <v>174</v>
      </c>
      <c r="C98" s="317" t="s">
        <v>60</v>
      </c>
      <c r="D98" s="318">
        <v>801</v>
      </c>
      <c r="E98" s="319" t="s">
        <v>22</v>
      </c>
      <c r="F98" s="317" t="s">
        <v>23</v>
      </c>
      <c r="G98" s="320">
        <v>43468</v>
      </c>
      <c r="H98" s="321">
        <v>43814</v>
      </c>
    </row>
    <row r="99" spans="1:8" ht="31.5" x14ac:dyDescent="0.2">
      <c r="A99" s="333">
        <v>78</v>
      </c>
      <c r="B99" s="323" t="s">
        <v>175</v>
      </c>
      <c r="C99" s="324" t="s">
        <v>39</v>
      </c>
      <c r="D99" s="325">
        <v>8403</v>
      </c>
      <c r="E99" s="326" t="s">
        <v>22</v>
      </c>
      <c r="F99" s="324" t="s">
        <v>23</v>
      </c>
      <c r="G99" s="327">
        <v>43468</v>
      </c>
      <c r="H99" s="328">
        <v>43830</v>
      </c>
    </row>
    <row r="100" spans="1:8" ht="31.5" x14ac:dyDescent="0.2">
      <c r="A100" s="313">
        <v>79</v>
      </c>
      <c r="B100" s="323" t="s">
        <v>176</v>
      </c>
      <c r="C100" s="324" t="s">
        <v>177</v>
      </c>
      <c r="D100" s="325">
        <v>11764</v>
      </c>
      <c r="E100" s="326" t="s">
        <v>22</v>
      </c>
      <c r="F100" s="324" t="s">
        <v>119</v>
      </c>
      <c r="G100" s="311">
        <v>43468</v>
      </c>
      <c r="H100" s="312">
        <v>43830</v>
      </c>
    </row>
    <row r="101" spans="1:8" ht="31.5" x14ac:dyDescent="0.2">
      <c r="A101" s="333">
        <v>80</v>
      </c>
      <c r="B101" s="314" t="s">
        <v>178</v>
      </c>
      <c r="C101" s="308" t="s">
        <v>66</v>
      </c>
      <c r="D101" s="309">
        <v>672</v>
      </c>
      <c r="E101" s="310" t="s">
        <v>22</v>
      </c>
      <c r="F101" s="308" t="s">
        <v>23</v>
      </c>
      <c r="G101" s="311">
        <v>43468</v>
      </c>
      <c r="H101" s="312">
        <v>43496</v>
      </c>
    </row>
    <row r="102" spans="1:8" ht="31.5" x14ac:dyDescent="0.2">
      <c r="A102" s="606">
        <v>81</v>
      </c>
      <c r="B102" s="307" t="s">
        <v>179</v>
      </c>
      <c r="C102" s="395" t="s">
        <v>180</v>
      </c>
      <c r="D102" s="309">
        <v>14706</v>
      </c>
      <c r="E102" s="310" t="s">
        <v>22</v>
      </c>
      <c r="F102" s="308" t="s">
        <v>119</v>
      </c>
      <c r="G102" s="311">
        <v>43586</v>
      </c>
      <c r="H102" s="312">
        <v>43814</v>
      </c>
    </row>
    <row r="103" spans="1:8" ht="31.5" x14ac:dyDescent="0.2">
      <c r="A103" s="333">
        <v>82</v>
      </c>
      <c r="B103" s="329" t="s">
        <v>162</v>
      </c>
      <c r="C103" s="324" t="s">
        <v>144</v>
      </c>
      <c r="D103" s="325">
        <v>2521</v>
      </c>
      <c r="E103" s="347" t="s">
        <v>22</v>
      </c>
      <c r="F103" s="324" t="s">
        <v>109</v>
      </c>
      <c r="G103" s="348">
        <v>43525</v>
      </c>
      <c r="H103" s="349">
        <v>43799</v>
      </c>
    </row>
    <row r="104" spans="1:8" ht="31.5" x14ac:dyDescent="0.2">
      <c r="A104" s="313">
        <v>83</v>
      </c>
      <c r="B104" s="307" t="s">
        <v>199</v>
      </c>
      <c r="C104" s="395" t="s">
        <v>58</v>
      </c>
      <c r="D104" s="309">
        <v>5818.8</v>
      </c>
      <c r="E104" s="310" t="s">
        <v>22</v>
      </c>
      <c r="F104" s="308" t="s">
        <v>23</v>
      </c>
      <c r="G104" s="311">
        <v>43525</v>
      </c>
      <c r="H104" s="312">
        <v>43814</v>
      </c>
    </row>
    <row r="105" spans="1:8" ht="31.5" x14ac:dyDescent="0.2">
      <c r="A105" s="545">
        <v>84</v>
      </c>
      <c r="B105" s="307" t="s">
        <v>666</v>
      </c>
      <c r="C105" s="324" t="s">
        <v>156</v>
      </c>
      <c r="D105" s="309">
        <v>300</v>
      </c>
      <c r="E105" s="310" t="s">
        <v>22</v>
      </c>
      <c r="F105" s="308" t="s">
        <v>23</v>
      </c>
      <c r="G105" s="311">
        <v>43706</v>
      </c>
      <c r="H105" s="312">
        <v>43830</v>
      </c>
    </row>
    <row r="106" spans="1:8" ht="31.5" x14ac:dyDescent="0.2">
      <c r="A106" s="545">
        <v>85</v>
      </c>
      <c r="B106" s="307" t="s">
        <v>667</v>
      </c>
      <c r="C106" s="395"/>
      <c r="D106" s="309">
        <v>504.2</v>
      </c>
      <c r="E106" s="310" t="s">
        <v>22</v>
      </c>
      <c r="F106" s="308" t="s">
        <v>23</v>
      </c>
      <c r="G106" s="311">
        <v>43706</v>
      </c>
      <c r="H106" s="312">
        <v>43830</v>
      </c>
    </row>
    <row r="107" spans="1:8" ht="31.5" x14ac:dyDescent="0.2">
      <c r="A107" s="333">
        <v>86</v>
      </c>
      <c r="B107" s="307" t="s">
        <v>606</v>
      </c>
      <c r="C107" s="395" t="s">
        <v>89</v>
      </c>
      <c r="D107" s="309">
        <v>3111</v>
      </c>
      <c r="E107" s="310" t="s">
        <v>22</v>
      </c>
      <c r="F107" s="308" t="s">
        <v>23</v>
      </c>
      <c r="G107" s="311">
        <v>43636</v>
      </c>
      <c r="H107" s="312">
        <v>43646</v>
      </c>
    </row>
    <row r="108" spans="1:8" ht="31.5" x14ac:dyDescent="0.2">
      <c r="A108" s="313">
        <v>87</v>
      </c>
      <c r="B108" s="329" t="s">
        <v>200</v>
      </c>
      <c r="C108" s="303" t="s">
        <v>201</v>
      </c>
      <c r="D108" s="330">
        <v>2101</v>
      </c>
      <c r="E108" s="331" t="s">
        <v>22</v>
      </c>
      <c r="F108" s="303" t="s">
        <v>23</v>
      </c>
      <c r="G108" s="327">
        <v>43586</v>
      </c>
      <c r="H108" s="328">
        <v>43814</v>
      </c>
    </row>
    <row r="109" spans="1:8" s="354" customFormat="1" ht="31.5" x14ac:dyDescent="0.25">
      <c r="A109" s="333">
        <v>88</v>
      </c>
      <c r="B109" s="335" t="s">
        <v>207</v>
      </c>
      <c r="C109" s="308" t="s">
        <v>126</v>
      </c>
      <c r="D109" s="309">
        <v>770</v>
      </c>
      <c r="E109" s="310" t="s">
        <v>22</v>
      </c>
      <c r="F109" s="308" t="s">
        <v>119</v>
      </c>
      <c r="G109" s="311">
        <v>43468</v>
      </c>
      <c r="H109" s="312">
        <v>43819</v>
      </c>
    </row>
    <row r="110" spans="1:8" ht="31.5" x14ac:dyDescent="0.2">
      <c r="A110" s="313">
        <v>89</v>
      </c>
      <c r="B110" s="335" t="s">
        <v>208</v>
      </c>
      <c r="C110" s="308" t="s">
        <v>209</v>
      </c>
      <c r="D110" s="301">
        <v>1260</v>
      </c>
      <c r="E110" s="302" t="s">
        <v>22</v>
      </c>
      <c r="F110" s="336" t="s">
        <v>23</v>
      </c>
      <c r="G110" s="337">
        <v>43586</v>
      </c>
      <c r="H110" s="338">
        <v>43814</v>
      </c>
    </row>
    <row r="111" spans="1:8" ht="31.5" x14ac:dyDescent="0.2">
      <c r="A111" s="545">
        <v>90</v>
      </c>
      <c r="B111" s="314" t="s">
        <v>646</v>
      </c>
      <c r="C111" s="308" t="s">
        <v>648</v>
      </c>
      <c r="D111" s="309">
        <v>3686</v>
      </c>
      <c r="E111" s="310" t="s">
        <v>22</v>
      </c>
      <c r="F111" s="308" t="s">
        <v>23</v>
      </c>
      <c r="G111" s="311">
        <v>43678</v>
      </c>
      <c r="H111" s="312">
        <v>43708</v>
      </c>
    </row>
    <row r="112" spans="1:8" ht="31.5" x14ac:dyDescent="0.2">
      <c r="A112" s="546">
        <v>91</v>
      </c>
      <c r="B112" s="314" t="s">
        <v>647</v>
      </c>
      <c r="C112" s="303" t="s">
        <v>75</v>
      </c>
      <c r="D112" s="330">
        <v>1260</v>
      </c>
      <c r="E112" s="310" t="s">
        <v>22</v>
      </c>
      <c r="F112" s="308" t="s">
        <v>23</v>
      </c>
      <c r="G112" s="311">
        <v>43678</v>
      </c>
      <c r="H112" s="312">
        <v>43708</v>
      </c>
    </row>
    <row r="113" spans="1:9" ht="47.25" x14ac:dyDescent="0.2">
      <c r="A113" s="606">
        <v>92</v>
      </c>
      <c r="B113" s="314" t="s">
        <v>649</v>
      </c>
      <c r="C113" s="308" t="s">
        <v>652</v>
      </c>
      <c r="D113" s="309">
        <v>130053</v>
      </c>
      <c r="E113" s="608" t="s">
        <v>668</v>
      </c>
      <c r="F113" s="308" t="s">
        <v>23</v>
      </c>
      <c r="G113" s="311">
        <v>43678</v>
      </c>
      <c r="H113" s="312">
        <v>43708</v>
      </c>
    </row>
    <row r="114" spans="1:9" ht="32.25" thickBot="1" x14ac:dyDescent="0.25">
      <c r="A114" s="396">
        <v>93</v>
      </c>
      <c r="B114" s="329" t="s">
        <v>625</v>
      </c>
      <c r="C114" s="303" t="s">
        <v>626</v>
      </c>
      <c r="D114" s="330">
        <v>840</v>
      </c>
      <c r="E114" s="326" t="s">
        <v>22</v>
      </c>
      <c r="F114" s="324" t="s">
        <v>23</v>
      </c>
      <c r="G114" s="327">
        <v>43661</v>
      </c>
      <c r="H114" s="328">
        <v>43708</v>
      </c>
    </row>
    <row r="115" spans="1:9" ht="16.5" thickBot="1" x14ac:dyDescent="0.3">
      <c r="A115" s="356"/>
      <c r="B115" s="374" t="s">
        <v>214</v>
      </c>
      <c r="C115" s="397"/>
      <c r="D115" s="360">
        <f>SUM(D95:D114)</f>
        <v>191131</v>
      </c>
      <c r="E115" s="360"/>
      <c r="F115" s="358"/>
      <c r="G115" s="358"/>
      <c r="H115" s="361"/>
    </row>
    <row r="116" spans="1:9" ht="16.5" thickBot="1" x14ac:dyDescent="0.3">
      <c r="A116" s="398" t="s">
        <v>215</v>
      </c>
      <c r="B116" s="399"/>
      <c r="C116" s="400"/>
      <c r="D116" s="399"/>
      <c r="E116" s="399"/>
      <c r="F116" s="399"/>
      <c r="G116" s="399"/>
      <c r="H116" s="401"/>
    </row>
    <row r="117" spans="1:9" ht="31.5" x14ac:dyDescent="0.2">
      <c r="A117" s="609">
        <v>94</v>
      </c>
      <c r="B117" s="340" t="s">
        <v>549</v>
      </c>
      <c r="C117" s="402" t="s">
        <v>224</v>
      </c>
      <c r="D117" s="342">
        <v>0</v>
      </c>
      <c r="E117" s="403" t="s">
        <v>22</v>
      </c>
      <c r="F117" s="341" t="s">
        <v>109</v>
      </c>
      <c r="G117" s="404">
        <v>43539</v>
      </c>
      <c r="H117" s="405">
        <v>43646</v>
      </c>
    </row>
    <row r="118" spans="1:9" ht="31.5" x14ac:dyDescent="0.2">
      <c r="A118" s="306">
        <v>95</v>
      </c>
      <c r="B118" s="406" t="s">
        <v>550</v>
      </c>
      <c r="C118" s="308" t="s">
        <v>551</v>
      </c>
      <c r="D118" s="309">
        <v>3025</v>
      </c>
      <c r="E118" s="382" t="s">
        <v>22</v>
      </c>
      <c r="F118" s="308" t="s">
        <v>109</v>
      </c>
      <c r="G118" s="352">
        <v>43539</v>
      </c>
      <c r="H118" s="353">
        <v>43646</v>
      </c>
    </row>
    <row r="119" spans="1:9" ht="32.25" thickBot="1" x14ac:dyDescent="0.25">
      <c r="A119" s="607">
        <v>96</v>
      </c>
      <c r="B119" s="307" t="s">
        <v>552</v>
      </c>
      <c r="C119" s="395" t="s">
        <v>217</v>
      </c>
      <c r="D119" s="309">
        <v>1176</v>
      </c>
      <c r="E119" s="395" t="s">
        <v>22</v>
      </c>
      <c r="F119" s="308" t="s">
        <v>109</v>
      </c>
      <c r="G119" s="352">
        <v>43539</v>
      </c>
      <c r="H119" s="353">
        <v>43646</v>
      </c>
    </row>
    <row r="120" spans="1:9" ht="16.5" thickBot="1" x14ac:dyDescent="0.3">
      <c r="A120" s="356"/>
      <c r="B120" s="374" t="s">
        <v>225</v>
      </c>
      <c r="C120" s="397"/>
      <c r="D120" s="360">
        <f>SUM(D117:D119)</f>
        <v>4201</v>
      </c>
      <c r="E120" s="360"/>
      <c r="F120" s="358"/>
      <c r="G120" s="358"/>
      <c r="H120" s="361"/>
    </row>
    <row r="121" spans="1:9" ht="16.5" thickBot="1" x14ac:dyDescent="0.3">
      <c r="A121" s="407"/>
      <c r="B121" s="408" t="s">
        <v>226</v>
      </c>
      <c r="C121" s="400"/>
      <c r="D121" s="409">
        <f>D115+D120</f>
        <v>195332</v>
      </c>
      <c r="E121" s="409"/>
      <c r="F121" s="410"/>
      <c r="G121" s="410"/>
      <c r="H121" s="411"/>
    </row>
    <row r="122" spans="1:9" ht="18.75" thickBot="1" x14ac:dyDescent="0.3">
      <c r="A122" s="809" t="s">
        <v>227</v>
      </c>
      <c r="B122" s="810"/>
      <c r="C122" s="810"/>
      <c r="D122" s="810"/>
      <c r="E122" s="810"/>
      <c r="F122" s="810"/>
      <c r="G122" s="810"/>
      <c r="H122" s="811"/>
    </row>
    <row r="123" spans="1:9" ht="32.25" thickBot="1" x14ac:dyDescent="0.25">
      <c r="A123" s="412">
        <v>97</v>
      </c>
      <c r="B123" s="413" t="s">
        <v>228</v>
      </c>
      <c r="C123" s="403" t="s">
        <v>229</v>
      </c>
      <c r="D123" s="414">
        <v>10</v>
      </c>
      <c r="E123" s="302" t="s">
        <v>22</v>
      </c>
      <c r="F123" s="336" t="s">
        <v>23</v>
      </c>
      <c r="G123" s="415">
        <v>43586</v>
      </c>
      <c r="H123" s="416">
        <v>43814</v>
      </c>
    </row>
    <row r="124" spans="1:9" ht="16.5" thickBot="1" x14ac:dyDescent="0.3">
      <c r="A124" s="356"/>
      <c r="B124" s="417" t="s">
        <v>230</v>
      </c>
      <c r="C124" s="358"/>
      <c r="D124" s="418">
        <f>D123</f>
        <v>10</v>
      </c>
      <c r="E124" s="389"/>
      <c r="F124" s="358"/>
      <c r="G124" s="358"/>
      <c r="H124" s="361"/>
    </row>
    <row r="125" spans="1:9" ht="18.75" thickBot="1" x14ac:dyDescent="0.3">
      <c r="A125" s="809" t="s">
        <v>231</v>
      </c>
      <c r="B125" s="810"/>
      <c r="C125" s="810"/>
      <c r="D125" s="810"/>
      <c r="E125" s="810"/>
      <c r="F125" s="810"/>
      <c r="G125" s="810"/>
      <c r="H125" s="811"/>
    </row>
    <row r="126" spans="1:9" ht="31.5" x14ac:dyDescent="0.3">
      <c r="A126" s="362">
        <v>98</v>
      </c>
      <c r="B126" s="363" t="s">
        <v>553</v>
      </c>
      <c r="C126" s="308" t="s">
        <v>233</v>
      </c>
      <c r="D126" s="342">
        <v>18348</v>
      </c>
      <c r="E126" s="403" t="s">
        <v>22</v>
      </c>
      <c r="F126" s="341" t="s">
        <v>109</v>
      </c>
      <c r="G126" s="404">
        <v>43586</v>
      </c>
      <c r="H126" s="405">
        <v>43814</v>
      </c>
      <c r="I126" s="601"/>
    </row>
    <row r="127" spans="1:9" ht="31.5" x14ac:dyDescent="0.3">
      <c r="A127" s="306">
        <v>99</v>
      </c>
      <c r="B127" s="406" t="s">
        <v>554</v>
      </c>
      <c r="C127" s="308" t="s">
        <v>235</v>
      </c>
      <c r="D127" s="309">
        <v>9243</v>
      </c>
      <c r="E127" s="395" t="s">
        <v>22</v>
      </c>
      <c r="F127" s="308" t="s">
        <v>109</v>
      </c>
      <c r="G127" s="352">
        <v>43586</v>
      </c>
      <c r="H127" s="353">
        <v>43814</v>
      </c>
      <c r="I127" s="601"/>
    </row>
    <row r="128" spans="1:9" ht="31.5" x14ac:dyDescent="0.3">
      <c r="A128" s="306">
        <v>100</v>
      </c>
      <c r="B128" s="346" t="s">
        <v>555</v>
      </c>
      <c r="C128" s="308" t="s">
        <v>556</v>
      </c>
      <c r="D128" s="309">
        <v>840</v>
      </c>
      <c r="E128" s="395" t="s">
        <v>22</v>
      </c>
      <c r="F128" s="308" t="s">
        <v>109</v>
      </c>
      <c r="G128" s="352">
        <v>43586</v>
      </c>
      <c r="H128" s="353">
        <v>43814</v>
      </c>
      <c r="I128" s="601"/>
    </row>
    <row r="129" spans="1:9" ht="31.5" x14ac:dyDescent="0.3">
      <c r="A129" s="306">
        <v>101</v>
      </c>
      <c r="B129" s="323" t="s">
        <v>236</v>
      </c>
      <c r="C129" s="303" t="s">
        <v>237</v>
      </c>
      <c r="D129" s="309">
        <v>2050</v>
      </c>
      <c r="E129" s="347" t="s">
        <v>22</v>
      </c>
      <c r="F129" s="308" t="s">
        <v>109</v>
      </c>
      <c r="G129" s="352">
        <v>43468</v>
      </c>
      <c r="H129" s="353">
        <v>43496</v>
      </c>
      <c r="I129" s="601"/>
    </row>
    <row r="130" spans="1:9" ht="31.5" x14ac:dyDescent="0.3">
      <c r="A130" s="306">
        <v>102</v>
      </c>
      <c r="B130" s="323" t="s">
        <v>238</v>
      </c>
      <c r="C130" s="395" t="s">
        <v>239</v>
      </c>
      <c r="D130" s="309">
        <v>600</v>
      </c>
      <c r="E130" s="347" t="s">
        <v>22</v>
      </c>
      <c r="F130" s="308" t="s">
        <v>109</v>
      </c>
      <c r="G130" s="352">
        <v>43468</v>
      </c>
      <c r="H130" s="353">
        <v>43496</v>
      </c>
      <c r="I130" s="601"/>
    </row>
    <row r="131" spans="1:9" ht="31.5" x14ac:dyDescent="0.3">
      <c r="A131" s="306">
        <v>103</v>
      </c>
      <c r="B131" s="314" t="s">
        <v>557</v>
      </c>
      <c r="C131" s="308" t="s">
        <v>58</v>
      </c>
      <c r="D131" s="309">
        <v>711</v>
      </c>
      <c r="E131" s="395" t="s">
        <v>22</v>
      </c>
      <c r="F131" s="308" t="s">
        <v>109</v>
      </c>
      <c r="G131" s="352">
        <v>43586</v>
      </c>
      <c r="H131" s="353">
        <v>43814</v>
      </c>
      <c r="I131" s="601"/>
    </row>
    <row r="132" spans="1:9" ht="31.5" x14ac:dyDescent="0.3">
      <c r="A132" s="306">
        <v>104</v>
      </c>
      <c r="B132" s="329" t="s">
        <v>558</v>
      </c>
      <c r="C132" s="395" t="s">
        <v>21</v>
      </c>
      <c r="D132" s="309">
        <v>300</v>
      </c>
      <c r="E132" s="347" t="s">
        <v>22</v>
      </c>
      <c r="F132" s="308" t="s">
        <v>109</v>
      </c>
      <c r="G132" s="352">
        <v>43586</v>
      </c>
      <c r="H132" s="353">
        <v>43814</v>
      </c>
      <c r="I132" s="601"/>
    </row>
    <row r="133" spans="1:9" ht="32.25" thickBot="1" x14ac:dyDescent="0.35">
      <c r="A133" s="306">
        <v>105</v>
      </c>
      <c r="B133" s="335" t="s">
        <v>240</v>
      </c>
      <c r="C133" s="308" t="s">
        <v>241</v>
      </c>
      <c r="D133" s="309">
        <v>960</v>
      </c>
      <c r="E133" s="347" t="s">
        <v>22</v>
      </c>
      <c r="F133" s="308" t="s">
        <v>109</v>
      </c>
      <c r="G133" s="352">
        <v>43586</v>
      </c>
      <c r="H133" s="353">
        <v>43814</v>
      </c>
      <c r="I133" s="601"/>
    </row>
    <row r="134" spans="1:9" ht="21" customHeight="1" thickBot="1" x14ac:dyDescent="0.3">
      <c r="A134" s="356"/>
      <c r="B134" s="374" t="s">
        <v>247</v>
      </c>
      <c r="C134" s="397"/>
      <c r="D134" s="360">
        <f>SUM(D126:D133)</f>
        <v>33052</v>
      </c>
      <c r="E134" s="360"/>
      <c r="F134" s="358"/>
      <c r="G134" s="358"/>
      <c r="H134" s="361"/>
    </row>
    <row r="135" spans="1:9" ht="21" customHeight="1" thickBot="1" x14ac:dyDescent="0.3">
      <c r="A135" s="809" t="s">
        <v>248</v>
      </c>
      <c r="B135" s="810"/>
      <c r="C135" s="810"/>
      <c r="D135" s="810"/>
      <c r="E135" s="810"/>
      <c r="F135" s="810"/>
      <c r="G135" s="810"/>
      <c r="H135" s="811"/>
    </row>
    <row r="136" spans="1:9" ht="21" customHeight="1" thickBot="1" x14ac:dyDescent="0.3">
      <c r="A136" s="421" t="s">
        <v>249</v>
      </c>
      <c r="B136" s="422"/>
      <c r="C136" s="597"/>
      <c r="D136" s="422"/>
      <c r="E136" s="422"/>
      <c r="F136" s="422"/>
      <c r="G136" s="422"/>
      <c r="H136" s="424"/>
    </row>
    <row r="137" spans="1:9" ht="31.5" x14ac:dyDescent="0.2">
      <c r="A137" s="607">
        <v>106</v>
      </c>
      <c r="B137" s="314" t="s">
        <v>255</v>
      </c>
      <c r="C137" s="308" t="s">
        <v>256</v>
      </c>
      <c r="D137" s="309">
        <v>42016</v>
      </c>
      <c r="E137" s="310" t="s">
        <v>22</v>
      </c>
      <c r="F137" s="308" t="s">
        <v>23</v>
      </c>
      <c r="G137" s="352">
        <v>43570</v>
      </c>
      <c r="H137" s="353">
        <v>43585</v>
      </c>
    </row>
    <row r="138" spans="1:9" ht="31.5" x14ac:dyDescent="0.2">
      <c r="A138" s="306">
        <v>107</v>
      </c>
      <c r="B138" s="314" t="s">
        <v>261</v>
      </c>
      <c r="C138" s="308" t="s">
        <v>262</v>
      </c>
      <c r="D138" s="309">
        <v>16806</v>
      </c>
      <c r="E138" s="310" t="s">
        <v>22</v>
      </c>
      <c r="F138" s="308" t="s">
        <v>23</v>
      </c>
      <c r="G138" s="348">
        <v>43570</v>
      </c>
      <c r="H138" s="349">
        <v>43585</v>
      </c>
    </row>
    <row r="139" spans="1:9" ht="47.25" x14ac:dyDescent="0.2">
      <c r="A139" s="263">
        <v>108</v>
      </c>
      <c r="B139" s="323" t="s">
        <v>677</v>
      </c>
      <c r="C139" s="308" t="s">
        <v>680</v>
      </c>
      <c r="D139" s="309">
        <v>12004</v>
      </c>
      <c r="E139" s="310" t="s">
        <v>22</v>
      </c>
      <c r="F139" s="308" t="s">
        <v>23</v>
      </c>
      <c r="G139" s="352">
        <v>43570</v>
      </c>
      <c r="H139" s="353">
        <v>43738</v>
      </c>
    </row>
    <row r="140" spans="1:9" ht="31.5" x14ac:dyDescent="0.2">
      <c r="A140" s="322">
        <v>109</v>
      </c>
      <c r="B140" s="323" t="s">
        <v>611</v>
      </c>
      <c r="C140" s="303" t="s">
        <v>612</v>
      </c>
      <c r="D140" s="330">
        <v>2000</v>
      </c>
      <c r="E140" s="331" t="s">
        <v>22</v>
      </c>
      <c r="F140" s="303" t="s">
        <v>23</v>
      </c>
      <c r="G140" s="425">
        <v>43647</v>
      </c>
      <c r="H140" s="426">
        <v>43661</v>
      </c>
    </row>
    <row r="141" spans="1:9" ht="31.5" x14ac:dyDescent="0.2">
      <c r="A141" s="306">
        <v>110</v>
      </c>
      <c r="B141" s="314" t="s">
        <v>559</v>
      </c>
      <c r="C141" s="308" t="s">
        <v>607</v>
      </c>
      <c r="D141" s="309">
        <v>12100</v>
      </c>
      <c r="E141" s="310" t="s">
        <v>22</v>
      </c>
      <c r="F141" s="308" t="s">
        <v>23</v>
      </c>
      <c r="G141" s="352">
        <v>43586</v>
      </c>
      <c r="H141" s="353">
        <v>43646</v>
      </c>
    </row>
    <row r="142" spans="1:9" ht="32.25" thickBot="1" x14ac:dyDescent="0.25">
      <c r="A142" s="427">
        <v>111</v>
      </c>
      <c r="B142" s="428" t="s">
        <v>561</v>
      </c>
      <c r="C142" s="429" t="s">
        <v>562</v>
      </c>
      <c r="D142" s="309">
        <v>450000</v>
      </c>
      <c r="E142" s="310" t="s">
        <v>22</v>
      </c>
      <c r="F142" s="308" t="s">
        <v>23</v>
      </c>
      <c r="G142" s="352">
        <v>43600</v>
      </c>
      <c r="H142" s="353">
        <v>43646</v>
      </c>
    </row>
    <row r="143" spans="1:9" ht="16.5" thickBot="1" x14ac:dyDescent="0.3">
      <c r="A143" s="356"/>
      <c r="B143" s="374" t="s">
        <v>275</v>
      </c>
      <c r="C143" s="430"/>
      <c r="D143" s="360">
        <f>SUM(D137:D142)</f>
        <v>534926</v>
      </c>
      <c r="E143" s="360"/>
      <c r="F143" s="358"/>
      <c r="G143" s="358"/>
      <c r="H143" s="361"/>
    </row>
    <row r="144" spans="1:9" ht="16.5" customHeight="1" thickBot="1" x14ac:dyDescent="0.3">
      <c r="A144" s="431" t="s">
        <v>276</v>
      </c>
      <c r="B144" s="432"/>
      <c r="C144" s="410"/>
      <c r="D144" s="433"/>
      <c r="E144" s="433"/>
      <c r="F144" s="434"/>
      <c r="G144" s="435"/>
      <c r="H144" s="436"/>
    </row>
    <row r="145" spans="1:8" ht="31.5" x14ac:dyDescent="0.2">
      <c r="A145" s="339">
        <v>112</v>
      </c>
      <c r="B145" s="340" t="s">
        <v>277</v>
      </c>
      <c r="C145" s="402" t="s">
        <v>278</v>
      </c>
      <c r="D145" s="342">
        <v>420</v>
      </c>
      <c r="E145" s="343" t="s">
        <v>22</v>
      </c>
      <c r="F145" s="341" t="s">
        <v>23</v>
      </c>
      <c r="G145" s="404">
        <v>43468</v>
      </c>
      <c r="H145" s="405">
        <v>43814</v>
      </c>
    </row>
    <row r="146" spans="1:8" ht="31.5" x14ac:dyDescent="0.2">
      <c r="A146" s="322">
        <v>113</v>
      </c>
      <c r="B146" s="323" t="s">
        <v>240</v>
      </c>
      <c r="C146" s="324" t="s">
        <v>279</v>
      </c>
      <c r="D146" s="325">
        <v>840</v>
      </c>
      <c r="E146" s="326" t="s">
        <v>22</v>
      </c>
      <c r="F146" s="324" t="s">
        <v>23</v>
      </c>
      <c r="G146" s="352">
        <v>43468</v>
      </c>
      <c r="H146" s="353">
        <v>43814</v>
      </c>
    </row>
    <row r="147" spans="1:8" ht="31.5" x14ac:dyDescent="0.2">
      <c r="A147" s="322">
        <v>114</v>
      </c>
      <c r="B147" s="351" t="s">
        <v>281</v>
      </c>
      <c r="C147" s="324" t="s">
        <v>21</v>
      </c>
      <c r="D147" s="325">
        <v>840</v>
      </c>
      <c r="E147" s="326" t="s">
        <v>22</v>
      </c>
      <c r="F147" s="324" t="s">
        <v>23</v>
      </c>
      <c r="G147" s="352">
        <v>43468</v>
      </c>
      <c r="H147" s="353">
        <v>43814</v>
      </c>
    </row>
    <row r="148" spans="1:8" ht="31.5" x14ac:dyDescent="0.2">
      <c r="A148" s="322">
        <v>115</v>
      </c>
      <c r="B148" s="323" t="s">
        <v>282</v>
      </c>
      <c r="C148" s="324" t="s">
        <v>283</v>
      </c>
      <c r="D148" s="325">
        <v>420</v>
      </c>
      <c r="E148" s="326" t="s">
        <v>22</v>
      </c>
      <c r="F148" s="324" t="s">
        <v>23</v>
      </c>
      <c r="G148" s="352">
        <v>43468</v>
      </c>
      <c r="H148" s="353">
        <v>43814</v>
      </c>
    </row>
    <row r="149" spans="1:8" ht="31.5" x14ac:dyDescent="0.2">
      <c r="A149" s="322">
        <v>116</v>
      </c>
      <c r="B149" s="314" t="s">
        <v>284</v>
      </c>
      <c r="C149" s="308" t="s">
        <v>37</v>
      </c>
      <c r="D149" s="309">
        <v>840</v>
      </c>
      <c r="E149" s="310" t="s">
        <v>22</v>
      </c>
      <c r="F149" s="308" t="s">
        <v>23</v>
      </c>
      <c r="G149" s="352">
        <v>43468</v>
      </c>
      <c r="H149" s="353">
        <v>43814</v>
      </c>
    </row>
    <row r="150" spans="1:8" ht="32.25" thickBot="1" x14ac:dyDescent="0.25">
      <c r="A150" s="367">
        <v>117</v>
      </c>
      <c r="B150" s="316" t="s">
        <v>285</v>
      </c>
      <c r="C150" s="317" t="s">
        <v>286</v>
      </c>
      <c r="D150" s="318">
        <v>10084</v>
      </c>
      <c r="E150" s="319" t="s">
        <v>22</v>
      </c>
      <c r="F150" s="317" t="s">
        <v>23</v>
      </c>
      <c r="G150" s="437">
        <v>43586</v>
      </c>
      <c r="H150" s="370">
        <v>43799</v>
      </c>
    </row>
    <row r="151" spans="1:8" s="297" customFormat="1" ht="31.5" x14ac:dyDescent="0.2">
      <c r="A151" s="322">
        <v>118</v>
      </c>
      <c r="B151" s="351" t="s">
        <v>216</v>
      </c>
      <c r="C151" s="347" t="s">
        <v>217</v>
      </c>
      <c r="D151" s="325">
        <v>840</v>
      </c>
      <c r="E151" s="326" t="s">
        <v>22</v>
      </c>
      <c r="F151" s="324" t="s">
        <v>23</v>
      </c>
      <c r="G151" s="348">
        <v>43525</v>
      </c>
      <c r="H151" s="349">
        <v>43799</v>
      </c>
    </row>
    <row r="152" spans="1:8" ht="31.5" x14ac:dyDescent="0.2">
      <c r="A152" s="322">
        <v>119</v>
      </c>
      <c r="B152" s="314" t="s">
        <v>563</v>
      </c>
      <c r="C152" s="308" t="s">
        <v>81</v>
      </c>
      <c r="D152" s="309">
        <v>4042</v>
      </c>
      <c r="E152" s="310" t="s">
        <v>22</v>
      </c>
      <c r="F152" s="308" t="s">
        <v>23</v>
      </c>
      <c r="G152" s="352">
        <v>43468</v>
      </c>
      <c r="H152" s="353">
        <v>43496</v>
      </c>
    </row>
    <row r="153" spans="1:8" ht="31.5" x14ac:dyDescent="0.2">
      <c r="A153" s="322">
        <v>120</v>
      </c>
      <c r="B153" s="314" t="s">
        <v>564</v>
      </c>
      <c r="C153" s="308" t="s">
        <v>66</v>
      </c>
      <c r="D153" s="309">
        <v>1140</v>
      </c>
      <c r="E153" s="310" t="s">
        <v>22</v>
      </c>
      <c r="F153" s="308" t="s">
        <v>23</v>
      </c>
      <c r="G153" s="352">
        <v>43468</v>
      </c>
      <c r="H153" s="353">
        <v>43496</v>
      </c>
    </row>
    <row r="154" spans="1:8" ht="31.5" x14ac:dyDescent="0.2">
      <c r="A154" s="322">
        <v>121</v>
      </c>
      <c r="B154" s="314" t="s">
        <v>565</v>
      </c>
      <c r="C154" s="308" t="s">
        <v>58</v>
      </c>
      <c r="D154" s="438">
        <v>1840</v>
      </c>
      <c r="E154" s="310" t="s">
        <v>22</v>
      </c>
      <c r="F154" s="308" t="s">
        <v>23</v>
      </c>
      <c r="G154" s="352">
        <v>43468</v>
      </c>
      <c r="H154" s="353">
        <v>43814</v>
      </c>
    </row>
    <row r="155" spans="1:8" ht="32.25" thickBot="1" x14ac:dyDescent="0.25">
      <c r="A155" s="322">
        <v>122</v>
      </c>
      <c r="B155" s="314" t="s">
        <v>566</v>
      </c>
      <c r="C155" s="336"/>
      <c r="D155" s="439">
        <v>3361</v>
      </c>
      <c r="E155" s="302" t="s">
        <v>22</v>
      </c>
      <c r="F155" s="336" t="s">
        <v>23</v>
      </c>
      <c r="G155" s="440">
        <v>43525</v>
      </c>
      <c r="H155" s="416">
        <v>43814</v>
      </c>
    </row>
    <row r="156" spans="1:8" ht="16.5" thickBot="1" x14ac:dyDescent="0.3">
      <c r="A156" s="356"/>
      <c r="B156" s="374" t="s">
        <v>294</v>
      </c>
      <c r="C156" s="397"/>
      <c r="D156" s="360">
        <f>SUM(D145:D155)</f>
        <v>24667</v>
      </c>
      <c r="E156" s="360"/>
      <c r="F156" s="358"/>
      <c r="G156" s="358"/>
      <c r="H156" s="361"/>
    </row>
    <row r="157" spans="1:8" ht="16.5" customHeight="1" thickBot="1" x14ac:dyDescent="0.3">
      <c r="A157" s="431" t="s">
        <v>295</v>
      </c>
      <c r="B157" s="432"/>
      <c r="C157" s="410"/>
      <c r="D157" s="433"/>
      <c r="E157" s="433"/>
      <c r="F157" s="434"/>
      <c r="G157" s="435"/>
      <c r="H157" s="436"/>
    </row>
    <row r="158" spans="1:8" ht="31.5" x14ac:dyDescent="0.2">
      <c r="A158" s="306">
        <v>123</v>
      </c>
      <c r="B158" s="351" t="s">
        <v>297</v>
      </c>
      <c r="C158" s="324" t="s">
        <v>25</v>
      </c>
      <c r="D158" s="325">
        <v>2500</v>
      </c>
      <c r="E158" s="326" t="s">
        <v>22</v>
      </c>
      <c r="F158" s="324" t="s">
        <v>23</v>
      </c>
      <c r="G158" s="440">
        <v>43468</v>
      </c>
      <c r="H158" s="416">
        <v>43814</v>
      </c>
    </row>
    <row r="159" spans="1:8" ht="31.5" x14ac:dyDescent="0.2">
      <c r="A159" s="306">
        <v>124</v>
      </c>
      <c r="B159" s="314" t="s">
        <v>298</v>
      </c>
      <c r="C159" s="308" t="s">
        <v>37</v>
      </c>
      <c r="D159" s="309">
        <v>840</v>
      </c>
      <c r="E159" s="310" t="s">
        <v>22</v>
      </c>
      <c r="F159" s="308" t="s">
        <v>23</v>
      </c>
      <c r="G159" s="440">
        <v>43468</v>
      </c>
      <c r="H159" s="416">
        <v>43814</v>
      </c>
    </row>
    <row r="160" spans="1:8" ht="31.5" x14ac:dyDescent="0.2">
      <c r="A160" s="306">
        <v>125</v>
      </c>
      <c r="B160" s="314" t="s">
        <v>564</v>
      </c>
      <c r="C160" s="308" t="s">
        <v>66</v>
      </c>
      <c r="D160" s="309">
        <v>1260</v>
      </c>
      <c r="E160" s="310" t="s">
        <v>22</v>
      </c>
      <c r="F160" s="308" t="s">
        <v>23</v>
      </c>
      <c r="G160" s="440">
        <v>43468</v>
      </c>
      <c r="H160" s="416">
        <v>43496</v>
      </c>
    </row>
    <row r="161" spans="1:10" ht="31.5" x14ac:dyDescent="0.2">
      <c r="A161" s="322">
        <v>126</v>
      </c>
      <c r="B161" s="314" t="s">
        <v>164</v>
      </c>
      <c r="C161" s="308" t="s">
        <v>58</v>
      </c>
      <c r="D161" s="309">
        <v>16800</v>
      </c>
      <c r="E161" s="310" t="s">
        <v>22</v>
      </c>
      <c r="F161" s="308" t="s">
        <v>23</v>
      </c>
      <c r="G161" s="311">
        <v>43468</v>
      </c>
      <c r="H161" s="312">
        <v>43814</v>
      </c>
    </row>
    <row r="162" spans="1:10" ht="31.5" x14ac:dyDescent="0.2">
      <c r="A162" s="607">
        <v>127</v>
      </c>
      <c r="B162" s="314" t="s">
        <v>669</v>
      </c>
      <c r="C162" s="308" t="s">
        <v>144</v>
      </c>
      <c r="D162" s="309">
        <v>1260</v>
      </c>
      <c r="E162" s="310" t="s">
        <v>22</v>
      </c>
      <c r="F162" s="308" t="s">
        <v>23</v>
      </c>
      <c r="G162" s="311">
        <v>43709</v>
      </c>
      <c r="H162" s="312">
        <v>43814</v>
      </c>
    </row>
    <row r="163" spans="1:10" ht="16.5" thickBot="1" x14ac:dyDescent="0.3">
      <c r="A163" s="407"/>
      <c r="B163" s="548" t="s">
        <v>303</v>
      </c>
      <c r="C163" s="549"/>
      <c r="D163" s="409">
        <f>SUM(D158:D162)</f>
        <v>22660</v>
      </c>
      <c r="E163" s="409"/>
      <c r="F163" s="410"/>
      <c r="G163" s="410"/>
      <c r="H163" s="411"/>
    </row>
    <row r="164" spans="1:10" ht="16.5" thickBot="1" x14ac:dyDescent="0.3">
      <c r="A164" s="356"/>
      <c r="B164" s="374" t="s">
        <v>304</v>
      </c>
      <c r="C164" s="358"/>
      <c r="D164" s="360">
        <f>D143+D156+D163</f>
        <v>582253</v>
      </c>
      <c r="E164" s="360"/>
      <c r="F164" s="441"/>
      <c r="G164" s="358"/>
      <c r="H164" s="361"/>
    </row>
    <row r="165" spans="1:10" ht="18.75" thickBot="1" x14ac:dyDescent="0.3">
      <c r="A165" s="809" t="s">
        <v>305</v>
      </c>
      <c r="B165" s="810"/>
      <c r="C165" s="810"/>
      <c r="D165" s="810"/>
      <c r="E165" s="810"/>
      <c r="F165" s="810"/>
      <c r="G165" s="810"/>
      <c r="H165" s="811"/>
    </row>
    <row r="166" spans="1:10" ht="31.5" x14ac:dyDescent="0.2">
      <c r="A166" s="412">
        <v>128</v>
      </c>
      <c r="B166" s="413" t="s">
        <v>306</v>
      </c>
      <c r="C166" s="403" t="s">
        <v>307</v>
      </c>
      <c r="D166" s="414">
        <v>25100</v>
      </c>
      <c r="E166" s="302" t="s">
        <v>22</v>
      </c>
      <c r="F166" s="336" t="s">
        <v>23</v>
      </c>
      <c r="G166" s="415">
        <v>43678</v>
      </c>
      <c r="H166" s="416">
        <v>43769</v>
      </c>
    </row>
    <row r="167" spans="1:10" ht="30.75" thickBot="1" x14ac:dyDescent="0.25">
      <c r="A167" s="367">
        <v>129</v>
      </c>
      <c r="B167" s="442" t="s">
        <v>583</v>
      </c>
      <c r="C167" s="317" t="s">
        <v>584</v>
      </c>
      <c r="D167" s="318">
        <v>126000</v>
      </c>
      <c r="E167" s="443" t="s">
        <v>22</v>
      </c>
      <c r="F167" s="444" t="s">
        <v>109</v>
      </c>
      <c r="G167" s="437">
        <v>43586</v>
      </c>
      <c r="H167" s="370">
        <v>43814</v>
      </c>
      <c r="I167" s="445"/>
      <c r="J167" s="446"/>
    </row>
    <row r="168" spans="1:10" ht="16.5" thickBot="1" x14ac:dyDescent="0.3">
      <c r="A168" s="356"/>
      <c r="B168" s="417" t="s">
        <v>308</v>
      </c>
      <c r="C168" s="375"/>
      <c r="D168" s="360">
        <f>D166+D167</f>
        <v>151100</v>
      </c>
      <c r="E168" s="360"/>
      <c r="F168" s="358"/>
      <c r="G168" s="358"/>
      <c r="H168" s="361"/>
    </row>
    <row r="169" spans="1:10" ht="21" customHeight="1" thickBot="1" x14ac:dyDescent="0.3">
      <c r="A169" s="819" t="s">
        <v>309</v>
      </c>
      <c r="B169" s="820"/>
      <c r="C169" s="820"/>
      <c r="D169" s="820"/>
      <c r="E169" s="820"/>
      <c r="F169" s="820"/>
      <c r="G169" s="820"/>
      <c r="H169" s="821"/>
    </row>
    <row r="170" spans="1:10" ht="31.5" x14ac:dyDescent="0.2">
      <c r="A170" s="610">
        <v>130</v>
      </c>
      <c r="B170" s="363" t="s">
        <v>567</v>
      </c>
      <c r="C170" s="347" t="s">
        <v>319</v>
      </c>
      <c r="D170" s="342">
        <v>0</v>
      </c>
      <c r="E170" s="402" t="s">
        <v>22</v>
      </c>
      <c r="F170" s="341" t="s">
        <v>109</v>
      </c>
      <c r="G170" s="364">
        <v>43586</v>
      </c>
      <c r="H170" s="447">
        <v>43616</v>
      </c>
      <c r="I170" s="561"/>
    </row>
    <row r="171" spans="1:10" ht="31.5" x14ac:dyDescent="0.2">
      <c r="A171" s="607">
        <v>131</v>
      </c>
      <c r="B171" s="307" t="s">
        <v>568</v>
      </c>
      <c r="C171" s="395" t="s">
        <v>569</v>
      </c>
      <c r="D171" s="309">
        <v>135000</v>
      </c>
      <c r="E171" s="308" t="s">
        <v>570</v>
      </c>
      <c r="F171" s="308" t="s">
        <v>109</v>
      </c>
      <c r="G171" s="352">
        <v>43586</v>
      </c>
      <c r="H171" s="353">
        <v>43647</v>
      </c>
      <c r="I171" s="561"/>
    </row>
    <row r="172" spans="1:10" ht="31.5" x14ac:dyDescent="0.2">
      <c r="A172" s="306">
        <v>132</v>
      </c>
      <c r="B172" s="314" t="s">
        <v>571</v>
      </c>
      <c r="C172" s="448" t="s">
        <v>572</v>
      </c>
      <c r="D172" s="309">
        <v>21923</v>
      </c>
      <c r="E172" s="395" t="s">
        <v>22</v>
      </c>
      <c r="F172" s="308" t="s">
        <v>109</v>
      </c>
      <c r="G172" s="352">
        <v>43661</v>
      </c>
      <c r="H172" s="353">
        <v>43692</v>
      </c>
    </row>
    <row r="173" spans="1:10" ht="31.5" x14ac:dyDescent="0.2">
      <c r="A173" s="306">
        <v>133</v>
      </c>
      <c r="B173" s="314" t="s">
        <v>573</v>
      </c>
      <c r="C173" s="395" t="s">
        <v>572</v>
      </c>
      <c r="D173" s="309">
        <v>35532</v>
      </c>
      <c r="E173" s="395" t="s">
        <v>22</v>
      </c>
      <c r="F173" s="308" t="s">
        <v>109</v>
      </c>
      <c r="G173" s="352">
        <v>43661</v>
      </c>
      <c r="H173" s="353">
        <v>43692</v>
      </c>
    </row>
    <row r="174" spans="1:10" ht="31.5" x14ac:dyDescent="0.2">
      <c r="A174" s="306">
        <v>134</v>
      </c>
      <c r="B174" s="335" t="s">
        <v>574</v>
      </c>
      <c r="C174" s="382" t="s">
        <v>572</v>
      </c>
      <c r="D174" s="301">
        <v>24254</v>
      </c>
      <c r="E174" s="382" t="s">
        <v>22</v>
      </c>
      <c r="F174" s="336" t="s">
        <v>109</v>
      </c>
      <c r="G174" s="352">
        <v>43661</v>
      </c>
      <c r="H174" s="353">
        <v>43692</v>
      </c>
    </row>
    <row r="175" spans="1:10" ht="31.5" x14ac:dyDescent="0.2">
      <c r="A175" s="306">
        <v>135</v>
      </c>
      <c r="B175" s="335" t="s">
        <v>627</v>
      </c>
      <c r="C175" s="382" t="s">
        <v>572</v>
      </c>
      <c r="D175" s="301">
        <v>25210</v>
      </c>
      <c r="E175" s="382" t="s">
        <v>22</v>
      </c>
      <c r="F175" s="336" t="s">
        <v>109</v>
      </c>
      <c r="G175" s="352">
        <v>43678</v>
      </c>
      <c r="H175" s="353">
        <v>43708</v>
      </c>
    </row>
    <row r="176" spans="1:10" ht="31.5" x14ac:dyDescent="0.2">
      <c r="A176" s="306">
        <v>136</v>
      </c>
      <c r="B176" s="314" t="s">
        <v>575</v>
      </c>
      <c r="C176" s="449" t="s">
        <v>576</v>
      </c>
      <c r="D176" s="309">
        <v>42017</v>
      </c>
      <c r="E176" s="310" t="s">
        <v>22</v>
      </c>
      <c r="F176" s="308" t="s">
        <v>23</v>
      </c>
      <c r="G176" s="352">
        <v>43617</v>
      </c>
      <c r="H176" s="353">
        <v>43647</v>
      </c>
    </row>
    <row r="177" spans="1:9" ht="31.5" x14ac:dyDescent="0.2">
      <c r="A177" s="306">
        <v>137</v>
      </c>
      <c r="B177" s="314" t="s">
        <v>577</v>
      </c>
      <c r="C177" s="449" t="s">
        <v>514</v>
      </c>
      <c r="D177" s="309">
        <v>14700</v>
      </c>
      <c r="E177" s="310" t="s">
        <v>22</v>
      </c>
      <c r="F177" s="308" t="s">
        <v>23</v>
      </c>
      <c r="G177" s="352">
        <v>43570</v>
      </c>
      <c r="H177" s="353">
        <v>43586</v>
      </c>
    </row>
    <row r="178" spans="1:9" ht="31.5" x14ac:dyDescent="0.2">
      <c r="A178" s="607">
        <v>138</v>
      </c>
      <c r="B178" s="323" t="s">
        <v>676</v>
      </c>
      <c r="C178" s="324" t="s">
        <v>315</v>
      </c>
      <c r="D178" s="325">
        <v>147058</v>
      </c>
      <c r="E178" s="438" t="s">
        <v>675</v>
      </c>
      <c r="F178" s="308" t="s">
        <v>23</v>
      </c>
      <c r="G178" s="348">
        <v>43709</v>
      </c>
      <c r="H178" s="349">
        <v>43738</v>
      </c>
    </row>
    <row r="179" spans="1:9" ht="31.5" x14ac:dyDescent="0.2">
      <c r="A179" s="607">
        <v>139</v>
      </c>
      <c r="B179" s="314" t="s">
        <v>662</v>
      </c>
      <c r="C179" s="395" t="s">
        <v>572</v>
      </c>
      <c r="D179" s="309">
        <v>3361</v>
      </c>
      <c r="E179" s="310" t="s">
        <v>22</v>
      </c>
      <c r="F179" s="308" t="s">
        <v>23</v>
      </c>
      <c r="G179" s="352">
        <v>43709</v>
      </c>
      <c r="H179" s="353">
        <v>43738</v>
      </c>
    </row>
    <row r="180" spans="1:9" s="297" customFormat="1" ht="31.5" x14ac:dyDescent="0.2">
      <c r="A180" s="322">
        <v>140</v>
      </c>
      <c r="B180" s="323" t="s">
        <v>578</v>
      </c>
      <c r="C180" s="324" t="s">
        <v>315</v>
      </c>
      <c r="D180" s="325">
        <v>33600</v>
      </c>
      <c r="E180" s="326" t="s">
        <v>22</v>
      </c>
      <c r="F180" s="324" t="s">
        <v>23</v>
      </c>
      <c r="G180" s="348">
        <v>43570</v>
      </c>
      <c r="H180" s="349">
        <v>43692</v>
      </c>
    </row>
    <row r="181" spans="1:9" s="297" customFormat="1" ht="31.5" x14ac:dyDescent="0.2">
      <c r="A181" s="607">
        <v>141</v>
      </c>
      <c r="B181" s="323" t="s">
        <v>658</v>
      </c>
      <c r="C181" s="324" t="s">
        <v>315</v>
      </c>
      <c r="D181" s="325">
        <v>37800</v>
      </c>
      <c r="E181" s="326" t="s">
        <v>22</v>
      </c>
      <c r="F181" s="324" t="s">
        <v>23</v>
      </c>
      <c r="G181" s="348">
        <v>43709</v>
      </c>
      <c r="H181" s="349">
        <v>43753</v>
      </c>
    </row>
    <row r="182" spans="1:9" s="297" customFormat="1" ht="31.5" x14ac:dyDescent="0.2">
      <c r="A182" s="306">
        <v>142</v>
      </c>
      <c r="B182" s="323" t="s">
        <v>316</v>
      </c>
      <c r="C182" s="324" t="s">
        <v>317</v>
      </c>
      <c r="D182" s="325">
        <v>15000</v>
      </c>
      <c r="E182" s="326" t="s">
        <v>22</v>
      </c>
      <c r="F182" s="324" t="s">
        <v>23</v>
      </c>
      <c r="G182" s="348">
        <v>43570</v>
      </c>
      <c r="H182" s="349">
        <v>43616</v>
      </c>
    </row>
    <row r="183" spans="1:9" ht="35.25" customHeight="1" x14ac:dyDescent="0.2">
      <c r="A183" s="306">
        <v>143</v>
      </c>
      <c r="B183" s="314" t="s">
        <v>320</v>
      </c>
      <c r="C183" s="395"/>
      <c r="D183" s="309">
        <v>8100</v>
      </c>
      <c r="E183" s="310" t="s">
        <v>22</v>
      </c>
      <c r="F183" s="308" t="s">
        <v>23</v>
      </c>
      <c r="G183" s="352">
        <v>43586</v>
      </c>
      <c r="H183" s="353">
        <v>43814</v>
      </c>
    </row>
    <row r="184" spans="1:9" ht="35.25" customHeight="1" thickBot="1" x14ac:dyDescent="0.25">
      <c r="A184" s="367">
        <v>144</v>
      </c>
      <c r="B184" s="316" t="s">
        <v>579</v>
      </c>
      <c r="C184" s="429" t="s">
        <v>324</v>
      </c>
      <c r="D184" s="318">
        <v>82335</v>
      </c>
      <c r="E184" s="319" t="s">
        <v>22</v>
      </c>
      <c r="F184" s="317" t="s">
        <v>23</v>
      </c>
      <c r="G184" s="437">
        <v>43661</v>
      </c>
      <c r="H184" s="370">
        <v>43676</v>
      </c>
    </row>
    <row r="185" spans="1:9" s="297" customFormat="1" ht="31.5" x14ac:dyDescent="0.2">
      <c r="A185" s="362">
        <v>145</v>
      </c>
      <c r="B185" s="340" t="s">
        <v>323</v>
      </c>
      <c r="C185" s="341" t="s">
        <v>324</v>
      </c>
      <c r="D185" s="342">
        <v>19286</v>
      </c>
      <c r="E185" s="343" t="s">
        <v>22</v>
      </c>
      <c r="F185" s="341" t="s">
        <v>23</v>
      </c>
      <c r="G185" s="364">
        <v>43586</v>
      </c>
      <c r="H185" s="365">
        <v>43738</v>
      </c>
    </row>
    <row r="186" spans="1:9" ht="31.5" x14ac:dyDescent="0.25">
      <c r="A186" s="306">
        <v>146</v>
      </c>
      <c r="B186" s="314" t="s">
        <v>325</v>
      </c>
      <c r="C186" s="308" t="s">
        <v>326</v>
      </c>
      <c r="D186" s="453">
        <v>45000</v>
      </c>
      <c r="E186" s="310" t="s">
        <v>22</v>
      </c>
      <c r="F186" s="308" t="s">
        <v>23</v>
      </c>
      <c r="G186" s="352">
        <v>43586</v>
      </c>
      <c r="H186" s="353">
        <v>43646</v>
      </c>
      <c r="I186" s="451"/>
    </row>
    <row r="187" spans="1:9" ht="31.5" x14ac:dyDescent="0.25">
      <c r="A187" s="322">
        <v>147</v>
      </c>
      <c r="B187" s="323" t="s">
        <v>327</v>
      </c>
      <c r="C187" s="324" t="s">
        <v>326</v>
      </c>
      <c r="D187" s="452">
        <v>65000</v>
      </c>
      <c r="E187" s="326" t="s">
        <v>22</v>
      </c>
      <c r="F187" s="324" t="s">
        <v>23</v>
      </c>
      <c r="G187" s="348">
        <v>43570</v>
      </c>
      <c r="H187" s="349">
        <v>43646</v>
      </c>
      <c r="I187" s="451"/>
    </row>
    <row r="188" spans="1:9" ht="33.75" customHeight="1" x14ac:dyDescent="0.25">
      <c r="A188" s="322">
        <v>148</v>
      </c>
      <c r="B188" s="314" t="s">
        <v>328</v>
      </c>
      <c r="C188" s="308" t="s">
        <v>326</v>
      </c>
      <c r="D188" s="453">
        <v>11112</v>
      </c>
      <c r="E188" s="310" t="s">
        <v>22</v>
      </c>
      <c r="F188" s="308" t="s">
        <v>23</v>
      </c>
      <c r="G188" s="352">
        <v>43617</v>
      </c>
      <c r="H188" s="353">
        <v>43646</v>
      </c>
      <c r="I188" s="451"/>
    </row>
    <row r="189" spans="1:9" ht="31.5" x14ac:dyDescent="0.2">
      <c r="A189" s="607">
        <v>149</v>
      </c>
      <c r="B189" s="406" t="s">
        <v>331</v>
      </c>
      <c r="C189" s="395" t="s">
        <v>332</v>
      </c>
      <c r="D189" s="453">
        <v>21803</v>
      </c>
      <c r="E189" s="310" t="s">
        <v>22</v>
      </c>
      <c r="F189" s="308" t="s">
        <v>23</v>
      </c>
      <c r="G189" s="352">
        <v>43617</v>
      </c>
      <c r="H189" s="353">
        <v>43631</v>
      </c>
    </row>
    <row r="190" spans="1:9" ht="31.5" x14ac:dyDescent="0.2">
      <c r="A190" s="322">
        <v>150</v>
      </c>
      <c r="B190" s="406" t="s">
        <v>333</v>
      </c>
      <c r="C190" s="395" t="s">
        <v>332</v>
      </c>
      <c r="D190" s="453">
        <v>25315</v>
      </c>
      <c r="E190" s="310" t="s">
        <v>22</v>
      </c>
      <c r="F190" s="308" t="s">
        <v>23</v>
      </c>
      <c r="G190" s="352">
        <v>43617</v>
      </c>
      <c r="H190" s="353">
        <v>43661</v>
      </c>
    </row>
    <row r="191" spans="1:9" ht="31.5" x14ac:dyDescent="0.2">
      <c r="A191" s="306">
        <v>151</v>
      </c>
      <c r="B191" s="454" t="s">
        <v>580</v>
      </c>
      <c r="C191" s="336" t="s">
        <v>326</v>
      </c>
      <c r="D191" s="455">
        <v>50000</v>
      </c>
      <c r="E191" s="302" t="s">
        <v>22</v>
      </c>
      <c r="F191" s="336" t="s">
        <v>23</v>
      </c>
      <c r="G191" s="440">
        <v>43600</v>
      </c>
      <c r="H191" s="353">
        <v>43631</v>
      </c>
    </row>
    <row r="192" spans="1:9" ht="31.5" x14ac:dyDescent="0.2">
      <c r="A192" s="322">
        <v>152</v>
      </c>
      <c r="B192" s="454" t="s">
        <v>628</v>
      </c>
      <c r="C192" s="336" t="s">
        <v>629</v>
      </c>
      <c r="D192" s="455">
        <v>29411</v>
      </c>
      <c r="E192" s="302" t="s">
        <v>22</v>
      </c>
      <c r="F192" s="336" t="s">
        <v>23</v>
      </c>
      <c r="G192" s="440">
        <v>43661</v>
      </c>
      <c r="H192" s="353">
        <v>43676</v>
      </c>
    </row>
    <row r="193" spans="1:10" ht="31.5" x14ac:dyDescent="0.2">
      <c r="A193" s="607">
        <v>153</v>
      </c>
      <c r="B193" s="454" t="s">
        <v>630</v>
      </c>
      <c r="C193" s="336" t="s">
        <v>514</v>
      </c>
      <c r="D193" s="455">
        <v>13000</v>
      </c>
      <c r="E193" s="302" t="s">
        <v>22</v>
      </c>
      <c r="F193" s="336" t="s">
        <v>23</v>
      </c>
      <c r="G193" s="440">
        <v>43661</v>
      </c>
      <c r="H193" s="353">
        <v>43692</v>
      </c>
    </row>
    <row r="194" spans="1:10" ht="31.5" x14ac:dyDescent="0.2">
      <c r="A194" s="605">
        <v>154</v>
      </c>
      <c r="B194" s="454" t="s">
        <v>631</v>
      </c>
      <c r="C194" s="308" t="s">
        <v>324</v>
      </c>
      <c r="D194" s="455">
        <v>10200</v>
      </c>
      <c r="E194" s="302" t="s">
        <v>22</v>
      </c>
      <c r="F194" s="336" t="s">
        <v>23</v>
      </c>
      <c r="G194" s="440">
        <v>43661</v>
      </c>
      <c r="H194" s="353">
        <v>43692</v>
      </c>
    </row>
    <row r="195" spans="1:10" s="297" customFormat="1" ht="31.5" x14ac:dyDescent="0.2">
      <c r="A195" s="306">
        <v>155</v>
      </c>
      <c r="B195" s="314" t="s">
        <v>335</v>
      </c>
      <c r="C195" s="308" t="s">
        <v>290</v>
      </c>
      <c r="D195" s="309">
        <v>106723</v>
      </c>
      <c r="E195" s="310" t="s">
        <v>22</v>
      </c>
      <c r="F195" s="308" t="s">
        <v>23</v>
      </c>
      <c r="G195" s="352">
        <v>43586</v>
      </c>
      <c r="H195" s="349">
        <v>43814</v>
      </c>
    </row>
    <row r="196" spans="1:10" ht="31.5" x14ac:dyDescent="0.2">
      <c r="A196" s="322">
        <v>156</v>
      </c>
      <c r="B196" s="314" t="s">
        <v>581</v>
      </c>
      <c r="C196" s="308" t="s">
        <v>337</v>
      </c>
      <c r="D196" s="453">
        <v>25210</v>
      </c>
      <c r="E196" s="310" t="s">
        <v>22</v>
      </c>
      <c r="F196" s="308" t="s">
        <v>23</v>
      </c>
      <c r="G196" s="352">
        <v>43586</v>
      </c>
      <c r="H196" s="353">
        <v>43799</v>
      </c>
    </row>
    <row r="197" spans="1:10" s="297" customFormat="1" ht="31.5" x14ac:dyDescent="0.2">
      <c r="A197" s="306">
        <v>157</v>
      </c>
      <c r="B197" s="314" t="s">
        <v>338</v>
      </c>
      <c r="C197" s="308" t="s">
        <v>339</v>
      </c>
      <c r="D197" s="309">
        <v>20000</v>
      </c>
      <c r="E197" s="310" t="s">
        <v>22</v>
      </c>
      <c r="F197" s="308" t="s">
        <v>23</v>
      </c>
      <c r="G197" s="352">
        <v>43586</v>
      </c>
      <c r="H197" s="353">
        <v>43799</v>
      </c>
    </row>
    <row r="198" spans="1:10" ht="31.5" x14ac:dyDescent="0.2">
      <c r="A198" s="322">
        <v>158</v>
      </c>
      <c r="B198" s="406" t="s">
        <v>344</v>
      </c>
      <c r="C198" s="395" t="s">
        <v>345</v>
      </c>
      <c r="D198" s="453">
        <v>17857</v>
      </c>
      <c r="E198" s="310" t="s">
        <v>22</v>
      </c>
      <c r="F198" s="308" t="s">
        <v>23</v>
      </c>
      <c r="G198" s="352">
        <v>43586</v>
      </c>
      <c r="H198" s="353">
        <v>43814</v>
      </c>
    </row>
    <row r="199" spans="1:10" ht="31.5" x14ac:dyDescent="0.2">
      <c r="A199" s="306">
        <v>159</v>
      </c>
      <c r="B199" s="406" t="s">
        <v>346</v>
      </c>
      <c r="C199" s="308" t="s">
        <v>347</v>
      </c>
      <c r="D199" s="453">
        <v>2521</v>
      </c>
      <c r="E199" s="310" t="s">
        <v>22</v>
      </c>
      <c r="F199" s="308" t="s">
        <v>23</v>
      </c>
      <c r="G199" s="352">
        <v>43784</v>
      </c>
      <c r="H199" s="353">
        <v>43800</v>
      </c>
    </row>
    <row r="200" spans="1:10" ht="32.25" thickBot="1" x14ac:dyDescent="0.25">
      <c r="A200" s="611">
        <v>160</v>
      </c>
      <c r="B200" s="615" t="s">
        <v>348</v>
      </c>
      <c r="C200" s="448" t="s">
        <v>349</v>
      </c>
      <c r="D200" s="616">
        <v>37814</v>
      </c>
      <c r="E200" s="331" t="s">
        <v>22</v>
      </c>
      <c r="F200" s="303" t="s">
        <v>23</v>
      </c>
      <c r="G200" s="425">
        <v>43586</v>
      </c>
      <c r="H200" s="426">
        <v>43799</v>
      </c>
    </row>
    <row r="201" spans="1:10" ht="31.5" x14ac:dyDescent="0.2">
      <c r="A201" s="362">
        <v>161</v>
      </c>
      <c r="B201" s="617" t="s">
        <v>350</v>
      </c>
      <c r="C201" s="300" t="s">
        <v>337</v>
      </c>
      <c r="D201" s="618">
        <v>17858</v>
      </c>
      <c r="E201" s="343" t="s">
        <v>22</v>
      </c>
      <c r="F201" s="341" t="s">
        <v>23</v>
      </c>
      <c r="G201" s="364">
        <v>43586</v>
      </c>
      <c r="H201" s="365">
        <v>43799</v>
      </c>
    </row>
    <row r="202" spans="1:10" ht="30.75" thickBot="1" x14ac:dyDescent="0.25">
      <c r="A202" s="367">
        <v>162</v>
      </c>
      <c r="B202" s="442" t="s">
        <v>582</v>
      </c>
      <c r="C202" s="317" t="s">
        <v>352</v>
      </c>
      <c r="D202" s="318">
        <v>5042</v>
      </c>
      <c r="E202" s="443" t="s">
        <v>22</v>
      </c>
      <c r="F202" s="444" t="s">
        <v>109</v>
      </c>
      <c r="G202" s="619">
        <v>43586</v>
      </c>
      <c r="H202" s="370">
        <v>43646</v>
      </c>
      <c r="I202" s="445"/>
      <c r="J202" s="446"/>
    </row>
    <row r="203" spans="1:10" ht="16.5" thickBot="1" x14ac:dyDescent="0.3">
      <c r="A203" s="356"/>
      <c r="B203" s="374" t="s">
        <v>355</v>
      </c>
      <c r="C203" s="397"/>
      <c r="D203" s="360">
        <f>SUM(D170:D202)</f>
        <v>1149042</v>
      </c>
      <c r="E203" s="360"/>
      <c r="F203" s="358"/>
      <c r="G203" s="358"/>
      <c r="H203" s="361"/>
    </row>
    <row r="204" spans="1:10" ht="18.75" thickBot="1" x14ac:dyDescent="0.3">
      <c r="A204" s="812" t="s">
        <v>356</v>
      </c>
      <c r="B204" s="813"/>
      <c r="C204" s="813"/>
      <c r="D204" s="813"/>
      <c r="E204" s="813"/>
      <c r="F204" s="813"/>
      <c r="G204" s="813"/>
      <c r="H204" s="814"/>
    </row>
    <row r="205" spans="1:10" ht="30" x14ac:dyDescent="0.2">
      <c r="A205" s="306">
        <v>163</v>
      </c>
      <c r="B205" s="314" t="s">
        <v>632</v>
      </c>
      <c r="C205" s="308" t="s">
        <v>360</v>
      </c>
      <c r="D205" s="325">
        <v>35000</v>
      </c>
      <c r="E205" s="310" t="s">
        <v>22</v>
      </c>
      <c r="F205" s="461" t="s">
        <v>109</v>
      </c>
      <c r="G205" s="348">
        <v>43586</v>
      </c>
      <c r="H205" s="349">
        <v>43661</v>
      </c>
    </row>
    <row r="206" spans="1:10" ht="31.5" x14ac:dyDescent="0.2">
      <c r="A206" s="607">
        <v>164</v>
      </c>
      <c r="B206" s="314" t="s">
        <v>659</v>
      </c>
      <c r="C206" s="308" t="s">
        <v>674</v>
      </c>
      <c r="D206" s="325">
        <v>8500</v>
      </c>
      <c r="E206" s="310" t="s">
        <v>22</v>
      </c>
      <c r="F206" s="461" t="s">
        <v>109</v>
      </c>
      <c r="G206" s="348">
        <v>43709</v>
      </c>
      <c r="H206" s="349">
        <v>43723</v>
      </c>
    </row>
    <row r="207" spans="1:10" ht="30" x14ac:dyDescent="0.2">
      <c r="A207" s="306">
        <v>165</v>
      </c>
      <c r="B207" s="314" t="s">
        <v>633</v>
      </c>
      <c r="C207" s="308" t="s">
        <v>360</v>
      </c>
      <c r="D207" s="309">
        <v>29411</v>
      </c>
      <c r="E207" s="310" t="s">
        <v>22</v>
      </c>
      <c r="F207" s="461" t="s">
        <v>109</v>
      </c>
      <c r="G207" s="348">
        <v>43678</v>
      </c>
      <c r="H207" s="349">
        <v>43708</v>
      </c>
    </row>
    <row r="208" spans="1:10" ht="30" x14ac:dyDescent="0.2">
      <c r="A208" s="611">
        <v>166</v>
      </c>
      <c r="B208" s="329" t="s">
        <v>634</v>
      </c>
      <c r="C208" s="308" t="s">
        <v>360</v>
      </c>
      <c r="D208" s="330">
        <v>13500</v>
      </c>
      <c r="E208" s="310" t="s">
        <v>22</v>
      </c>
      <c r="F208" s="461" t="s">
        <v>109</v>
      </c>
      <c r="G208" s="348">
        <v>43678</v>
      </c>
      <c r="H208" s="349">
        <v>43708</v>
      </c>
    </row>
    <row r="209" spans="1:9" ht="32.25" thickBot="1" x14ac:dyDescent="0.25">
      <c r="A209" s="306">
        <v>167</v>
      </c>
      <c r="B209" s="314" t="s">
        <v>265</v>
      </c>
      <c r="C209" s="308" t="s">
        <v>266</v>
      </c>
      <c r="D209" s="309">
        <v>105882</v>
      </c>
      <c r="E209" s="310" t="s">
        <v>22</v>
      </c>
      <c r="F209" s="308" t="s">
        <v>23</v>
      </c>
      <c r="G209" s="352">
        <v>43570</v>
      </c>
      <c r="H209" s="353">
        <v>43585</v>
      </c>
    </row>
    <row r="210" spans="1:9" ht="16.5" thickBot="1" x14ac:dyDescent="0.3">
      <c r="A210" s="356"/>
      <c r="B210" s="374" t="s">
        <v>364</v>
      </c>
      <c r="C210" s="397"/>
      <c r="D210" s="360">
        <f>SUM(D205:D209)</f>
        <v>192293</v>
      </c>
      <c r="E210" s="360"/>
      <c r="F210" s="358"/>
      <c r="G210" s="358"/>
      <c r="H210" s="361"/>
    </row>
    <row r="211" spans="1:9" ht="18.75" thickBot="1" x14ac:dyDescent="0.3">
      <c r="A211" s="812" t="s">
        <v>365</v>
      </c>
      <c r="B211" s="813"/>
      <c r="C211" s="813"/>
      <c r="D211" s="813"/>
      <c r="E211" s="813"/>
      <c r="F211" s="813"/>
      <c r="G211" s="813"/>
      <c r="H211" s="814"/>
    </row>
    <row r="212" spans="1:9" ht="16.5" customHeight="1" thickBot="1" x14ac:dyDescent="0.3">
      <c r="A212" s="421" t="s">
        <v>366</v>
      </c>
      <c r="B212" s="462"/>
      <c r="C212" s="598"/>
      <c r="D212" s="462"/>
      <c r="E212" s="462"/>
      <c r="F212" s="462"/>
      <c r="G212" s="462"/>
      <c r="H212" s="463"/>
    </row>
    <row r="213" spans="1:9" ht="31.5" x14ac:dyDescent="0.2">
      <c r="A213" s="464">
        <v>168</v>
      </c>
      <c r="B213" s="335" t="s">
        <v>367</v>
      </c>
      <c r="C213" s="336" t="s">
        <v>37</v>
      </c>
      <c r="D213" s="575">
        <v>420</v>
      </c>
      <c r="E213" s="302" t="s">
        <v>22</v>
      </c>
      <c r="F213" s="336" t="s">
        <v>23</v>
      </c>
      <c r="G213" s="440">
        <v>43468</v>
      </c>
      <c r="H213" s="416">
        <v>43814</v>
      </c>
    </row>
    <row r="214" spans="1:9" ht="31.5" x14ac:dyDescent="0.2">
      <c r="A214" s="306">
        <v>169</v>
      </c>
      <c r="B214" s="314" t="s">
        <v>368</v>
      </c>
      <c r="C214" s="308" t="s">
        <v>66</v>
      </c>
      <c r="D214" s="309">
        <v>420</v>
      </c>
      <c r="E214" s="310" t="s">
        <v>22</v>
      </c>
      <c r="F214" s="308" t="s">
        <v>23</v>
      </c>
      <c r="G214" s="311">
        <v>43468</v>
      </c>
      <c r="H214" s="312">
        <v>43496</v>
      </c>
    </row>
    <row r="215" spans="1:9" ht="31.5" x14ac:dyDescent="0.2">
      <c r="A215" s="306">
        <v>170</v>
      </c>
      <c r="B215" s="314" t="s">
        <v>369</v>
      </c>
      <c r="C215" s="324" t="s">
        <v>370</v>
      </c>
      <c r="D215" s="301">
        <v>750</v>
      </c>
      <c r="E215" s="310" t="s">
        <v>22</v>
      </c>
      <c r="F215" s="308" t="s">
        <v>23</v>
      </c>
      <c r="G215" s="311">
        <v>43586</v>
      </c>
      <c r="H215" s="312">
        <v>43814</v>
      </c>
    </row>
    <row r="216" spans="1:9" ht="32.25" thickBot="1" x14ac:dyDescent="0.25">
      <c r="A216" s="367">
        <v>171</v>
      </c>
      <c r="B216" s="316" t="s">
        <v>371</v>
      </c>
      <c r="C216" s="317" t="s">
        <v>211</v>
      </c>
      <c r="D216" s="318">
        <v>930</v>
      </c>
      <c r="E216" s="302" t="s">
        <v>22</v>
      </c>
      <c r="F216" s="336" t="s">
        <v>23</v>
      </c>
      <c r="G216" s="337">
        <v>43586</v>
      </c>
      <c r="H216" s="338">
        <v>43814</v>
      </c>
    </row>
    <row r="217" spans="1:9" ht="16.5" thickBot="1" x14ac:dyDescent="0.3">
      <c r="A217" s="356"/>
      <c r="B217" s="374" t="s">
        <v>372</v>
      </c>
      <c r="C217" s="397"/>
      <c r="D217" s="360">
        <f>SUM(D213:D216)</f>
        <v>2520</v>
      </c>
      <c r="E217" s="360"/>
      <c r="F217" s="358"/>
      <c r="G217" s="358"/>
      <c r="H217" s="361"/>
    </row>
    <row r="218" spans="1:9" ht="18.75" thickBot="1" x14ac:dyDescent="0.3">
      <c r="A218" s="819" t="s">
        <v>373</v>
      </c>
      <c r="B218" s="820"/>
      <c r="C218" s="820"/>
      <c r="D218" s="820"/>
      <c r="E218" s="820"/>
      <c r="F218" s="820"/>
      <c r="G218" s="820"/>
      <c r="H218" s="821"/>
    </row>
    <row r="219" spans="1:9" ht="18.75" thickBot="1" x14ac:dyDescent="0.3">
      <c r="A219" s="466" t="s">
        <v>374</v>
      </c>
      <c r="B219" s="467"/>
      <c r="C219" s="599"/>
      <c r="D219" s="469"/>
      <c r="E219" s="469"/>
      <c r="F219" s="469"/>
      <c r="G219" s="469"/>
      <c r="H219" s="470"/>
    </row>
    <row r="220" spans="1:9" ht="32.25" thickBot="1" x14ac:dyDescent="0.3">
      <c r="A220" s="474">
        <v>172</v>
      </c>
      <c r="B220" s="475" t="s">
        <v>585</v>
      </c>
      <c r="C220" s="476" t="s">
        <v>410</v>
      </c>
      <c r="D220" s="620">
        <v>20700</v>
      </c>
      <c r="E220" s="478" t="s">
        <v>22</v>
      </c>
      <c r="F220" s="476" t="s">
        <v>23</v>
      </c>
      <c r="G220" s="479">
        <v>43235</v>
      </c>
      <c r="H220" s="480">
        <v>43631</v>
      </c>
      <c r="I220" s="451"/>
    </row>
    <row r="221" spans="1:9" ht="31.5" x14ac:dyDescent="0.25">
      <c r="A221" s="322">
        <v>173</v>
      </c>
      <c r="B221" s="323" t="s">
        <v>378</v>
      </c>
      <c r="C221" s="324" t="s">
        <v>379</v>
      </c>
      <c r="D221" s="486">
        <v>13000</v>
      </c>
      <c r="E221" s="326" t="s">
        <v>22</v>
      </c>
      <c r="F221" s="324" t="s">
        <v>23</v>
      </c>
      <c r="G221" s="327">
        <v>43617</v>
      </c>
      <c r="H221" s="328">
        <v>43723</v>
      </c>
      <c r="I221" s="451"/>
    </row>
    <row r="222" spans="1:9" ht="31.5" x14ac:dyDescent="0.25">
      <c r="A222" s="607">
        <v>174</v>
      </c>
      <c r="B222" s="314" t="s">
        <v>656</v>
      </c>
      <c r="C222" s="308" t="s">
        <v>379</v>
      </c>
      <c r="D222" s="493">
        <v>23200</v>
      </c>
      <c r="E222" s="310" t="s">
        <v>22</v>
      </c>
      <c r="F222" s="308" t="s">
        <v>23</v>
      </c>
      <c r="G222" s="311">
        <v>43570</v>
      </c>
      <c r="H222" s="312">
        <v>43600</v>
      </c>
      <c r="I222" s="451"/>
    </row>
    <row r="223" spans="1:9" ht="48" thickBot="1" x14ac:dyDescent="0.3">
      <c r="A223" s="591">
        <v>175</v>
      </c>
      <c r="B223" s="584" t="s">
        <v>586</v>
      </c>
      <c r="C223" s="585" t="s">
        <v>376</v>
      </c>
      <c r="D223" s="592">
        <v>32250</v>
      </c>
      <c r="E223" s="587" t="s">
        <v>22</v>
      </c>
      <c r="F223" s="585" t="s">
        <v>23</v>
      </c>
      <c r="G223" s="588">
        <v>43586</v>
      </c>
      <c r="H223" s="589">
        <v>43661</v>
      </c>
      <c r="I223" s="451"/>
    </row>
    <row r="224" spans="1:9" ht="20.25" customHeight="1" thickBot="1" x14ac:dyDescent="0.3">
      <c r="A224" s="356"/>
      <c r="B224" s="374" t="s">
        <v>384</v>
      </c>
      <c r="C224" s="481"/>
      <c r="D224" s="360">
        <f>SUM(D220:D223)</f>
        <v>89150</v>
      </c>
      <c r="E224" s="360"/>
      <c r="F224" s="358"/>
      <c r="G224" s="358"/>
      <c r="H224" s="361"/>
    </row>
    <row r="225" spans="1:9" ht="16.5" thickBot="1" x14ac:dyDescent="0.3">
      <c r="A225" s="482" t="s">
        <v>385</v>
      </c>
      <c r="B225" s="467"/>
      <c r="C225" s="400"/>
      <c r="D225" s="483"/>
      <c r="E225" s="483"/>
      <c r="F225" s="483"/>
      <c r="G225" s="483"/>
      <c r="H225" s="484"/>
    </row>
    <row r="226" spans="1:9" ht="31.5" x14ac:dyDescent="0.2">
      <c r="A226" s="362">
        <v>176</v>
      </c>
      <c r="B226" s="340" t="s">
        <v>635</v>
      </c>
      <c r="C226" s="402" t="s">
        <v>572</v>
      </c>
      <c r="D226" s="342">
        <v>42016</v>
      </c>
      <c r="E226" s="402" t="s">
        <v>22</v>
      </c>
      <c r="F226" s="341" t="s">
        <v>109</v>
      </c>
      <c r="G226" s="364">
        <v>43661</v>
      </c>
      <c r="H226" s="365">
        <v>43692</v>
      </c>
    </row>
    <row r="227" spans="1:9" ht="31.5" x14ac:dyDescent="0.25">
      <c r="A227" s="322">
        <v>177</v>
      </c>
      <c r="B227" s="485" t="s">
        <v>587</v>
      </c>
      <c r="C227" s="347" t="s">
        <v>319</v>
      </c>
      <c r="D227" s="325">
        <v>109244</v>
      </c>
      <c r="E227" s="347" t="s">
        <v>22</v>
      </c>
      <c r="F227" s="324" t="s">
        <v>109</v>
      </c>
      <c r="G227" s="348">
        <v>43586</v>
      </c>
      <c r="H227" s="447">
        <v>43617</v>
      </c>
    </row>
    <row r="228" spans="1:9" ht="31.5" x14ac:dyDescent="0.25">
      <c r="A228" s="322">
        <v>178</v>
      </c>
      <c r="B228" s="485" t="s">
        <v>636</v>
      </c>
      <c r="C228" s="347" t="s">
        <v>319</v>
      </c>
      <c r="D228" s="325">
        <v>37815</v>
      </c>
      <c r="E228" s="347" t="s">
        <v>22</v>
      </c>
      <c r="F228" s="324" t="s">
        <v>109</v>
      </c>
      <c r="G228" s="348">
        <v>43661</v>
      </c>
      <c r="H228" s="353">
        <v>43692</v>
      </c>
    </row>
    <row r="229" spans="1:9" ht="31.5" x14ac:dyDescent="0.25">
      <c r="A229" s="322">
        <v>179</v>
      </c>
      <c r="B229" s="323" t="s">
        <v>386</v>
      </c>
      <c r="C229" s="324" t="s">
        <v>387</v>
      </c>
      <c r="D229" s="486">
        <v>10000</v>
      </c>
      <c r="E229" s="326" t="s">
        <v>22</v>
      </c>
      <c r="F229" s="324" t="s">
        <v>23</v>
      </c>
      <c r="G229" s="327">
        <v>43600</v>
      </c>
      <c r="H229" s="312">
        <v>43676</v>
      </c>
      <c r="I229" s="451"/>
    </row>
    <row r="230" spans="1:9" ht="31.5" x14ac:dyDescent="0.25">
      <c r="A230" s="322">
        <v>180</v>
      </c>
      <c r="B230" s="323" t="s">
        <v>388</v>
      </c>
      <c r="C230" s="324" t="s">
        <v>389</v>
      </c>
      <c r="D230" s="471">
        <v>25000</v>
      </c>
      <c r="E230" s="326" t="s">
        <v>22</v>
      </c>
      <c r="F230" s="324" t="s">
        <v>23</v>
      </c>
      <c r="G230" s="327">
        <v>43525</v>
      </c>
      <c r="H230" s="328">
        <v>43358</v>
      </c>
      <c r="I230" s="451"/>
    </row>
    <row r="231" spans="1:9" ht="31.5" x14ac:dyDescent="0.25">
      <c r="A231" s="322">
        <v>181</v>
      </c>
      <c r="B231" s="323" t="s">
        <v>588</v>
      </c>
      <c r="C231" s="324" t="s">
        <v>391</v>
      </c>
      <c r="D231" s="471">
        <v>500</v>
      </c>
      <c r="E231" s="331" t="s">
        <v>22</v>
      </c>
      <c r="F231" s="303" t="s">
        <v>23</v>
      </c>
      <c r="G231" s="332">
        <v>43525</v>
      </c>
      <c r="H231" s="305">
        <v>43692</v>
      </c>
      <c r="I231" s="451"/>
    </row>
    <row r="232" spans="1:9" ht="42" customHeight="1" x14ac:dyDescent="0.25">
      <c r="A232" s="322">
        <v>182</v>
      </c>
      <c r="B232" s="323" t="s">
        <v>392</v>
      </c>
      <c r="C232" s="324" t="s">
        <v>393</v>
      </c>
      <c r="D232" s="471">
        <v>13400</v>
      </c>
      <c r="E232" s="310" t="s">
        <v>22</v>
      </c>
      <c r="F232" s="308" t="s">
        <v>23</v>
      </c>
      <c r="G232" s="311">
        <v>43556</v>
      </c>
      <c r="H232" s="312">
        <v>43748</v>
      </c>
      <c r="I232" s="451"/>
    </row>
    <row r="233" spans="1:9" ht="35.25" customHeight="1" x14ac:dyDescent="0.2">
      <c r="A233" s="322">
        <v>183</v>
      </c>
      <c r="B233" s="335" t="s">
        <v>321</v>
      </c>
      <c r="C233" s="382" t="s">
        <v>322</v>
      </c>
      <c r="D233" s="301">
        <v>1000</v>
      </c>
      <c r="E233" s="310" t="s">
        <v>22</v>
      </c>
      <c r="F233" s="308" t="s">
        <v>23</v>
      </c>
      <c r="G233" s="352">
        <v>43525</v>
      </c>
      <c r="H233" s="353">
        <v>43809</v>
      </c>
    </row>
    <row r="234" spans="1:9" ht="47.25" x14ac:dyDescent="0.25">
      <c r="A234" s="605">
        <v>184</v>
      </c>
      <c r="B234" s="487" t="s">
        <v>657</v>
      </c>
      <c r="C234" s="308" t="s">
        <v>393</v>
      </c>
      <c r="D234" s="472">
        <v>14500</v>
      </c>
      <c r="E234" s="310" t="s">
        <v>22</v>
      </c>
      <c r="F234" s="308" t="s">
        <v>23</v>
      </c>
      <c r="G234" s="311">
        <v>43647</v>
      </c>
      <c r="H234" s="312">
        <v>43723</v>
      </c>
      <c r="I234" s="451"/>
    </row>
    <row r="235" spans="1:9" ht="31.5" x14ac:dyDescent="0.25">
      <c r="A235" s="322">
        <v>185</v>
      </c>
      <c r="B235" s="488" t="s">
        <v>397</v>
      </c>
      <c r="C235" s="324" t="s">
        <v>376</v>
      </c>
      <c r="D235" s="486">
        <v>15040</v>
      </c>
      <c r="E235" s="326" t="s">
        <v>22</v>
      </c>
      <c r="F235" s="324" t="s">
        <v>23</v>
      </c>
      <c r="G235" s="327">
        <v>43586</v>
      </c>
      <c r="H235" s="328">
        <v>43631</v>
      </c>
      <c r="I235" s="451"/>
    </row>
    <row r="236" spans="1:9" ht="32.25" thickBot="1" x14ac:dyDescent="0.3">
      <c r="A236" s="367">
        <v>186</v>
      </c>
      <c r="B236" s="621" t="s">
        <v>398</v>
      </c>
      <c r="C236" s="317" t="s">
        <v>332</v>
      </c>
      <c r="D236" s="622">
        <v>4500</v>
      </c>
      <c r="E236" s="319" t="s">
        <v>22</v>
      </c>
      <c r="F236" s="317" t="s">
        <v>23</v>
      </c>
      <c r="G236" s="320">
        <v>43647</v>
      </c>
      <c r="H236" s="321">
        <v>43723</v>
      </c>
      <c r="I236" s="451"/>
    </row>
    <row r="237" spans="1:9" ht="31.5" x14ac:dyDescent="0.25">
      <c r="A237" s="322">
        <v>187</v>
      </c>
      <c r="B237" s="488" t="s">
        <v>399</v>
      </c>
      <c r="C237" s="324" t="s">
        <v>400</v>
      </c>
      <c r="D237" s="486">
        <v>4500</v>
      </c>
      <c r="E237" s="326" t="s">
        <v>22</v>
      </c>
      <c r="F237" s="324" t="s">
        <v>23</v>
      </c>
      <c r="G237" s="327">
        <v>43617</v>
      </c>
      <c r="H237" s="328">
        <v>43739</v>
      </c>
      <c r="I237" s="451"/>
    </row>
    <row r="238" spans="1:9" ht="31.5" x14ac:dyDescent="0.25">
      <c r="A238" s="322">
        <v>188</v>
      </c>
      <c r="B238" s="323" t="s">
        <v>589</v>
      </c>
      <c r="C238" s="324" t="s">
        <v>590</v>
      </c>
      <c r="D238" s="471">
        <v>21008</v>
      </c>
      <c r="E238" s="326" t="s">
        <v>22</v>
      </c>
      <c r="F238" s="324" t="s">
        <v>23</v>
      </c>
      <c r="G238" s="327">
        <v>43556</v>
      </c>
      <c r="H238" s="328">
        <v>43631</v>
      </c>
      <c r="I238" s="451"/>
    </row>
    <row r="239" spans="1:9" ht="31.5" x14ac:dyDescent="0.2">
      <c r="A239" s="605">
        <v>189</v>
      </c>
      <c r="B239" s="314" t="s">
        <v>403</v>
      </c>
      <c r="C239" s="308" t="s">
        <v>404</v>
      </c>
      <c r="D239" s="493">
        <v>177350</v>
      </c>
      <c r="E239" s="310" t="s">
        <v>22</v>
      </c>
      <c r="F239" s="308" t="s">
        <v>23</v>
      </c>
      <c r="G239" s="311">
        <v>43586</v>
      </c>
      <c r="H239" s="312">
        <v>43707</v>
      </c>
    </row>
    <row r="240" spans="1:9" ht="31.5" x14ac:dyDescent="0.2">
      <c r="A240" s="322">
        <v>190</v>
      </c>
      <c r="B240" s="314" t="s">
        <v>405</v>
      </c>
      <c r="C240" s="308" t="s">
        <v>406</v>
      </c>
      <c r="D240" s="493">
        <v>18300</v>
      </c>
      <c r="E240" s="310" t="s">
        <v>22</v>
      </c>
      <c r="F240" s="308" t="s">
        <v>23</v>
      </c>
      <c r="G240" s="311">
        <v>43525</v>
      </c>
      <c r="H240" s="312">
        <v>43809</v>
      </c>
    </row>
    <row r="241" spans="1:9" ht="31.5" x14ac:dyDescent="0.2">
      <c r="A241" s="322">
        <v>191</v>
      </c>
      <c r="B241" s="323" t="s">
        <v>591</v>
      </c>
      <c r="C241" s="494" t="s">
        <v>408</v>
      </c>
      <c r="D241" s="471">
        <v>10300</v>
      </c>
      <c r="E241" s="326" t="s">
        <v>22</v>
      </c>
      <c r="F241" s="324" t="s">
        <v>23</v>
      </c>
      <c r="G241" s="327">
        <v>43600</v>
      </c>
      <c r="H241" s="328">
        <v>43676</v>
      </c>
    </row>
    <row r="242" spans="1:9" ht="31.5" x14ac:dyDescent="0.2">
      <c r="A242" s="605">
        <v>192</v>
      </c>
      <c r="B242" s="323" t="s">
        <v>660</v>
      </c>
      <c r="C242" s="494">
        <v>452623004</v>
      </c>
      <c r="D242" s="471">
        <v>25000</v>
      </c>
      <c r="E242" s="326" t="s">
        <v>22</v>
      </c>
      <c r="F242" s="324" t="s">
        <v>23</v>
      </c>
      <c r="G242" s="327">
        <v>43709</v>
      </c>
      <c r="H242" s="328">
        <v>43753</v>
      </c>
    </row>
    <row r="243" spans="1:9" ht="31.5" x14ac:dyDescent="0.2">
      <c r="A243" s="322">
        <v>193</v>
      </c>
      <c r="B243" s="323" t="s">
        <v>409</v>
      </c>
      <c r="C243" s="324" t="s">
        <v>410</v>
      </c>
      <c r="D243" s="471">
        <v>11640</v>
      </c>
      <c r="E243" s="326" t="s">
        <v>22</v>
      </c>
      <c r="F243" s="324" t="s">
        <v>23</v>
      </c>
      <c r="G243" s="327">
        <v>43525</v>
      </c>
      <c r="H243" s="328">
        <v>43750</v>
      </c>
    </row>
    <row r="244" spans="1:9" ht="31.5" x14ac:dyDescent="0.2">
      <c r="A244" s="322">
        <v>194</v>
      </c>
      <c r="B244" s="314" t="s">
        <v>411</v>
      </c>
      <c r="C244" s="395" t="s">
        <v>412</v>
      </c>
      <c r="D244" s="493">
        <v>10200</v>
      </c>
      <c r="E244" s="310" t="s">
        <v>22</v>
      </c>
      <c r="F244" s="308" t="s">
        <v>23</v>
      </c>
      <c r="G244" s="311">
        <v>43600</v>
      </c>
      <c r="H244" s="312">
        <v>43646</v>
      </c>
    </row>
    <row r="245" spans="1:9" ht="31.5" x14ac:dyDescent="0.25">
      <c r="A245" s="322">
        <v>195</v>
      </c>
      <c r="B245" s="335" t="s">
        <v>413</v>
      </c>
      <c r="C245" s="336" t="s">
        <v>408</v>
      </c>
      <c r="D245" s="495">
        <v>80000</v>
      </c>
      <c r="E245" s="302" t="s">
        <v>22</v>
      </c>
      <c r="F245" s="336" t="s">
        <v>23</v>
      </c>
      <c r="G245" s="337">
        <v>43600</v>
      </c>
      <c r="H245" s="338">
        <v>43646</v>
      </c>
      <c r="I245" s="451"/>
    </row>
    <row r="246" spans="1:9" ht="32.25" thickBot="1" x14ac:dyDescent="0.3">
      <c r="A246" s="612">
        <v>196</v>
      </c>
      <c r="B246" s="316" t="s">
        <v>414</v>
      </c>
      <c r="C246" s="317"/>
      <c r="D246" s="496">
        <v>79300</v>
      </c>
      <c r="E246" s="319" t="s">
        <v>22</v>
      </c>
      <c r="F246" s="317" t="s">
        <v>23</v>
      </c>
      <c r="G246" s="320">
        <v>43525</v>
      </c>
      <c r="H246" s="321">
        <v>43809</v>
      </c>
      <c r="I246" s="451"/>
    </row>
    <row r="247" spans="1:9" ht="16.5" thickBot="1" x14ac:dyDescent="0.3">
      <c r="A247" s="356"/>
      <c r="B247" s="374" t="s">
        <v>415</v>
      </c>
      <c r="C247" s="397"/>
      <c r="D247" s="360">
        <f>SUM(D226:D246)</f>
        <v>710613</v>
      </c>
      <c r="E247" s="360"/>
      <c r="F247" s="358"/>
      <c r="G247" s="358"/>
      <c r="H247" s="361"/>
    </row>
    <row r="248" spans="1:9" ht="16.5" thickBot="1" x14ac:dyDescent="0.3">
      <c r="A248" s="356"/>
      <c r="B248" s="374" t="s">
        <v>416</v>
      </c>
      <c r="C248" s="358"/>
      <c r="D248" s="360">
        <f>D224+D247</f>
        <v>799763</v>
      </c>
      <c r="E248" s="360"/>
      <c r="F248" s="358"/>
      <c r="G248" s="358"/>
      <c r="H248" s="361"/>
    </row>
    <row r="249" spans="1:9" ht="18.75" thickBot="1" x14ac:dyDescent="0.3">
      <c r="A249" s="809" t="s">
        <v>417</v>
      </c>
      <c r="B249" s="810"/>
      <c r="C249" s="810"/>
      <c r="D249" s="810"/>
      <c r="E249" s="810"/>
      <c r="F249" s="810"/>
      <c r="G249" s="810"/>
      <c r="H249" s="811"/>
    </row>
    <row r="250" spans="1:9" ht="31.5" x14ac:dyDescent="0.2">
      <c r="A250" s="497">
        <v>197</v>
      </c>
      <c r="B250" s="363" t="s">
        <v>592</v>
      </c>
      <c r="C250" s="402" t="s">
        <v>134</v>
      </c>
      <c r="D250" s="342">
        <v>42017</v>
      </c>
      <c r="E250" s="363" t="s">
        <v>22</v>
      </c>
      <c r="F250" s="308" t="s">
        <v>23</v>
      </c>
      <c r="G250" s="364">
        <v>43617</v>
      </c>
      <c r="H250" s="447">
        <v>43647</v>
      </c>
    </row>
    <row r="251" spans="1:9" ht="31.5" x14ac:dyDescent="0.2">
      <c r="A251" s="334">
        <v>198</v>
      </c>
      <c r="B251" s="314" t="s">
        <v>20</v>
      </c>
      <c r="C251" s="395" t="s">
        <v>21</v>
      </c>
      <c r="D251" s="493">
        <v>201</v>
      </c>
      <c r="E251" s="310" t="s">
        <v>22</v>
      </c>
      <c r="F251" s="308" t="s">
        <v>23</v>
      </c>
      <c r="G251" s="311">
        <v>43468</v>
      </c>
      <c r="H251" s="312">
        <v>43814</v>
      </c>
    </row>
    <row r="252" spans="1:9" s="297" customFormat="1" ht="31.5" x14ac:dyDescent="0.2">
      <c r="A252" s="306">
        <v>199</v>
      </c>
      <c r="B252" s="307" t="s">
        <v>172</v>
      </c>
      <c r="C252" s="308" t="s">
        <v>25</v>
      </c>
      <c r="D252" s="309">
        <v>2638</v>
      </c>
      <c r="E252" s="310" t="s">
        <v>22</v>
      </c>
      <c r="F252" s="308" t="s">
        <v>23</v>
      </c>
      <c r="G252" s="311">
        <v>43468</v>
      </c>
      <c r="H252" s="312">
        <v>43820</v>
      </c>
    </row>
    <row r="253" spans="1:9" ht="32.25" thickBot="1" x14ac:dyDescent="0.25">
      <c r="A253" s="367">
        <v>200</v>
      </c>
      <c r="B253" s="316" t="s">
        <v>30</v>
      </c>
      <c r="C253" s="317" t="s">
        <v>31</v>
      </c>
      <c r="D253" s="318">
        <v>471</v>
      </c>
      <c r="E253" s="319" t="s">
        <v>22</v>
      </c>
      <c r="F253" s="317" t="s">
        <v>23</v>
      </c>
      <c r="G253" s="320">
        <v>43468</v>
      </c>
      <c r="H253" s="321">
        <v>43814</v>
      </c>
    </row>
    <row r="254" spans="1:9" ht="31.5" x14ac:dyDescent="0.2">
      <c r="A254" s="322">
        <v>201</v>
      </c>
      <c r="B254" s="329" t="s">
        <v>422</v>
      </c>
      <c r="C254" s="303" t="s">
        <v>66</v>
      </c>
      <c r="D254" s="330">
        <v>924</v>
      </c>
      <c r="E254" s="331" t="s">
        <v>22</v>
      </c>
      <c r="F254" s="303" t="s">
        <v>23</v>
      </c>
      <c r="G254" s="332">
        <v>43468</v>
      </c>
      <c r="H254" s="305">
        <v>43496</v>
      </c>
    </row>
    <row r="255" spans="1:9" ht="31.5" x14ac:dyDescent="0.2">
      <c r="A255" s="334">
        <v>202</v>
      </c>
      <c r="B255" s="314" t="s">
        <v>425</v>
      </c>
      <c r="C255" s="308"/>
      <c r="D255" s="309">
        <v>2000</v>
      </c>
      <c r="E255" s="310" t="s">
        <v>22</v>
      </c>
      <c r="F255" s="308" t="s">
        <v>23</v>
      </c>
      <c r="G255" s="311">
        <v>43586</v>
      </c>
      <c r="H255" s="312">
        <v>43768</v>
      </c>
    </row>
    <row r="256" spans="1:9" ht="31.5" x14ac:dyDescent="0.2">
      <c r="A256" s="306">
        <v>203</v>
      </c>
      <c r="B256" s="323" t="s">
        <v>426</v>
      </c>
      <c r="C256" s="308" t="s">
        <v>427</v>
      </c>
      <c r="D256" s="325">
        <v>1250</v>
      </c>
      <c r="E256" s="310" t="s">
        <v>22</v>
      </c>
      <c r="F256" s="308" t="s">
        <v>23</v>
      </c>
      <c r="G256" s="311">
        <v>43586</v>
      </c>
      <c r="H256" s="312">
        <v>43769</v>
      </c>
    </row>
    <row r="257" spans="1:8" ht="31.5" x14ac:dyDescent="0.2">
      <c r="A257" s="334">
        <v>204</v>
      </c>
      <c r="B257" s="314" t="s">
        <v>637</v>
      </c>
      <c r="C257" s="308" t="s">
        <v>246</v>
      </c>
      <c r="D257" s="309">
        <v>2520</v>
      </c>
      <c r="E257" s="310" t="s">
        <v>22</v>
      </c>
      <c r="F257" s="308" t="s">
        <v>23</v>
      </c>
      <c r="G257" s="311">
        <v>43661</v>
      </c>
      <c r="H257" s="312">
        <v>43708</v>
      </c>
    </row>
    <row r="258" spans="1:8" ht="31.5" x14ac:dyDescent="0.2">
      <c r="A258" s="306">
        <v>205</v>
      </c>
      <c r="B258" s="329" t="s">
        <v>638</v>
      </c>
      <c r="C258" s="303" t="s">
        <v>639</v>
      </c>
      <c r="D258" s="330">
        <v>1260</v>
      </c>
      <c r="E258" s="310" t="s">
        <v>22</v>
      </c>
      <c r="F258" s="308" t="s">
        <v>23</v>
      </c>
      <c r="G258" s="311">
        <v>43661</v>
      </c>
      <c r="H258" s="312">
        <v>43708</v>
      </c>
    </row>
    <row r="259" spans="1:8" ht="31.5" x14ac:dyDescent="0.2">
      <c r="A259" s="334">
        <v>206</v>
      </c>
      <c r="B259" s="314" t="s">
        <v>430</v>
      </c>
      <c r="C259" s="308" t="s">
        <v>431</v>
      </c>
      <c r="D259" s="309">
        <v>2500</v>
      </c>
      <c r="E259" s="310" t="s">
        <v>22</v>
      </c>
      <c r="F259" s="308" t="s">
        <v>23</v>
      </c>
      <c r="G259" s="311">
        <v>43468</v>
      </c>
      <c r="H259" s="312">
        <v>43814</v>
      </c>
    </row>
    <row r="260" spans="1:8" ht="31.5" x14ac:dyDescent="0.2">
      <c r="A260" s="306">
        <v>207</v>
      </c>
      <c r="B260" s="323" t="s">
        <v>432</v>
      </c>
      <c r="C260" s="324" t="s">
        <v>433</v>
      </c>
      <c r="D260" s="325">
        <v>56600</v>
      </c>
      <c r="E260" s="326" t="s">
        <v>22</v>
      </c>
      <c r="F260" s="324" t="s">
        <v>23</v>
      </c>
      <c r="G260" s="327">
        <v>43525</v>
      </c>
      <c r="H260" s="328">
        <v>43814</v>
      </c>
    </row>
    <row r="261" spans="1:8" ht="31.5" x14ac:dyDescent="0.2">
      <c r="A261" s="613">
        <v>208</v>
      </c>
      <c r="B261" s="335" t="s">
        <v>434</v>
      </c>
      <c r="C261" s="336" t="s">
        <v>435</v>
      </c>
      <c r="D261" s="301">
        <v>27550</v>
      </c>
      <c r="E261" s="302" t="s">
        <v>22</v>
      </c>
      <c r="F261" s="336" t="s">
        <v>23</v>
      </c>
      <c r="G261" s="337">
        <v>43468</v>
      </c>
      <c r="H261" s="338">
        <v>43819</v>
      </c>
    </row>
    <row r="262" spans="1:8" s="297" customFormat="1" ht="32.25" thickBot="1" x14ac:dyDescent="0.25">
      <c r="A262" s="367">
        <v>209</v>
      </c>
      <c r="B262" s="316" t="s">
        <v>436</v>
      </c>
      <c r="C262" s="317" t="s">
        <v>339</v>
      </c>
      <c r="D262" s="318">
        <v>940</v>
      </c>
      <c r="E262" s="319" t="s">
        <v>22</v>
      </c>
      <c r="F262" s="317" t="s">
        <v>23</v>
      </c>
      <c r="G262" s="437">
        <v>43800</v>
      </c>
      <c r="H262" s="370">
        <v>43819</v>
      </c>
    </row>
    <row r="263" spans="1:8" ht="15.75" thickBot="1" x14ac:dyDescent="0.25">
      <c r="A263" s="499"/>
      <c r="B263" s="500" t="s">
        <v>437</v>
      </c>
      <c r="C263" s="397"/>
      <c r="D263" s="501">
        <f>SUM(D250:D262)</f>
        <v>140871</v>
      </c>
      <c r="E263" s="502"/>
      <c r="F263" s="481"/>
      <c r="G263" s="503"/>
      <c r="H263" s="504"/>
    </row>
    <row r="264" spans="1:8" ht="15.75" thickBot="1" x14ac:dyDescent="0.25">
      <c r="A264" s="499"/>
      <c r="B264" s="505" t="s">
        <v>438</v>
      </c>
      <c r="C264" s="397"/>
      <c r="D264" s="506"/>
      <c r="E264" s="502"/>
      <c r="F264" s="481"/>
      <c r="G264" s="507"/>
      <c r="H264" s="504"/>
    </row>
    <row r="265" spans="1:8" ht="47.25" x14ac:dyDescent="0.2">
      <c r="A265" s="333">
        <v>210</v>
      </c>
      <c r="B265" s="323" t="s">
        <v>593</v>
      </c>
      <c r="C265" s="324" t="s">
        <v>440</v>
      </c>
      <c r="D265" s="325">
        <v>1400</v>
      </c>
      <c r="E265" s="326" t="s">
        <v>22</v>
      </c>
      <c r="F265" s="324" t="s">
        <v>23</v>
      </c>
      <c r="G265" s="327">
        <v>43586</v>
      </c>
      <c r="H265" s="328">
        <v>43610</v>
      </c>
    </row>
    <row r="266" spans="1:8" ht="32.25" thickBot="1" x14ac:dyDescent="0.25">
      <c r="A266" s="396">
        <v>211</v>
      </c>
      <c r="B266" s="329" t="s">
        <v>441</v>
      </c>
      <c r="C266" s="303" t="s">
        <v>442</v>
      </c>
      <c r="D266" s="330">
        <v>2500</v>
      </c>
      <c r="E266" s="302" t="s">
        <v>22</v>
      </c>
      <c r="F266" s="336" t="s">
        <v>23</v>
      </c>
      <c r="G266" s="327">
        <v>43586</v>
      </c>
      <c r="H266" s="328">
        <v>43610</v>
      </c>
    </row>
    <row r="267" spans="1:8" ht="15.75" thickBot="1" x14ac:dyDescent="0.25">
      <c r="A267" s="499"/>
      <c r="B267" s="500" t="s">
        <v>443</v>
      </c>
      <c r="C267" s="397"/>
      <c r="D267" s="501">
        <f>SUM(D265:D266)</f>
        <v>3900</v>
      </c>
      <c r="E267" s="502"/>
      <c r="F267" s="481"/>
      <c r="G267" s="503"/>
      <c r="H267" s="504"/>
    </row>
    <row r="268" spans="1:8" ht="15.75" thickBot="1" x14ac:dyDescent="0.25">
      <c r="A268" s="499"/>
      <c r="B268" s="505" t="s">
        <v>444</v>
      </c>
      <c r="C268" s="397"/>
      <c r="D268" s="506"/>
      <c r="E268" s="502"/>
      <c r="F268" s="481"/>
      <c r="G268" s="503"/>
      <c r="H268" s="504"/>
    </row>
    <row r="269" spans="1:8" ht="31.5" x14ac:dyDescent="0.2">
      <c r="A269" s="396">
        <v>212</v>
      </c>
      <c r="B269" s="329" t="s">
        <v>445</v>
      </c>
      <c r="C269" s="303" t="s">
        <v>446</v>
      </c>
      <c r="D269" s="330">
        <v>4000</v>
      </c>
      <c r="E269" s="331" t="s">
        <v>22</v>
      </c>
      <c r="F269" s="303" t="s">
        <v>23</v>
      </c>
      <c r="G269" s="332">
        <v>43590</v>
      </c>
      <c r="H269" s="305">
        <v>43617</v>
      </c>
    </row>
    <row r="270" spans="1:8" ht="31.5" x14ac:dyDescent="0.2">
      <c r="A270" s="313">
        <v>213</v>
      </c>
      <c r="B270" s="314" t="s">
        <v>447</v>
      </c>
      <c r="C270" s="308" t="s">
        <v>448</v>
      </c>
      <c r="D270" s="309">
        <v>3200</v>
      </c>
      <c r="E270" s="310" t="s">
        <v>22</v>
      </c>
      <c r="F270" s="308" t="s">
        <v>23</v>
      </c>
      <c r="G270" s="311">
        <v>43590</v>
      </c>
      <c r="H270" s="312">
        <v>43617</v>
      </c>
    </row>
    <row r="271" spans="1:8" ht="32.25" thickBot="1" x14ac:dyDescent="0.25">
      <c r="A271" s="583">
        <v>214</v>
      </c>
      <c r="B271" s="584" t="s">
        <v>449</v>
      </c>
      <c r="C271" s="585" t="s">
        <v>450</v>
      </c>
      <c r="D271" s="586">
        <v>1200</v>
      </c>
      <c r="E271" s="587" t="s">
        <v>22</v>
      </c>
      <c r="F271" s="585" t="s">
        <v>23</v>
      </c>
      <c r="G271" s="588">
        <v>43590</v>
      </c>
      <c r="H271" s="589">
        <v>43617</v>
      </c>
    </row>
    <row r="272" spans="1:8" ht="15.75" thickBot="1" x14ac:dyDescent="0.25">
      <c r="A272" s="499"/>
      <c r="B272" s="500" t="s">
        <v>451</v>
      </c>
      <c r="C272" s="397"/>
      <c r="D272" s="501">
        <f>D269+D270+D271</f>
        <v>8400</v>
      </c>
      <c r="E272" s="502"/>
      <c r="F272" s="481"/>
      <c r="G272" s="503"/>
      <c r="H272" s="504"/>
    </row>
    <row r="273" spans="1:8" ht="15.75" thickBot="1" x14ac:dyDescent="0.25">
      <c r="A273" s="499"/>
      <c r="B273" s="806" t="s">
        <v>452</v>
      </c>
      <c r="C273" s="807"/>
      <c r="D273" s="807"/>
      <c r="E273" s="807"/>
      <c r="F273" s="807"/>
      <c r="G273" s="807"/>
      <c r="H273" s="808"/>
    </row>
    <row r="274" spans="1:8" ht="31.5" x14ac:dyDescent="0.2">
      <c r="A274" s="333">
        <v>215</v>
      </c>
      <c r="B274" s="323" t="s">
        <v>453</v>
      </c>
      <c r="C274" s="324" t="s">
        <v>254</v>
      </c>
      <c r="D274" s="325">
        <v>4000</v>
      </c>
      <c r="E274" s="326" t="s">
        <v>22</v>
      </c>
      <c r="F274" s="324" t="s">
        <v>23</v>
      </c>
      <c r="G274" s="327">
        <v>43600</v>
      </c>
      <c r="H274" s="328">
        <v>43674</v>
      </c>
    </row>
    <row r="275" spans="1:8" ht="31.5" x14ac:dyDescent="0.2">
      <c r="A275" s="333">
        <v>216</v>
      </c>
      <c r="B275" s="323" t="s">
        <v>454</v>
      </c>
      <c r="C275" s="324" t="s">
        <v>455</v>
      </c>
      <c r="D275" s="325">
        <v>2664</v>
      </c>
      <c r="E275" s="310" t="s">
        <v>22</v>
      </c>
      <c r="F275" s="308" t="s">
        <v>23</v>
      </c>
      <c r="G275" s="327">
        <v>43600</v>
      </c>
      <c r="H275" s="328">
        <v>43674</v>
      </c>
    </row>
    <row r="276" spans="1:8" ht="31.5" x14ac:dyDescent="0.2">
      <c r="A276" s="333">
        <v>217</v>
      </c>
      <c r="B276" s="323" t="s">
        <v>456</v>
      </c>
      <c r="C276" s="324" t="s">
        <v>455</v>
      </c>
      <c r="D276" s="325">
        <v>1600</v>
      </c>
      <c r="E276" s="310" t="s">
        <v>22</v>
      </c>
      <c r="F276" s="308" t="s">
        <v>23</v>
      </c>
      <c r="G276" s="327">
        <v>43600</v>
      </c>
      <c r="H276" s="328">
        <v>43674</v>
      </c>
    </row>
    <row r="277" spans="1:8" ht="31.5" x14ac:dyDescent="0.2">
      <c r="A277" s="333">
        <v>218</v>
      </c>
      <c r="B277" s="314" t="s">
        <v>457</v>
      </c>
      <c r="C277" s="308" t="s">
        <v>458</v>
      </c>
      <c r="D277" s="309">
        <v>4500</v>
      </c>
      <c r="E277" s="310" t="s">
        <v>22</v>
      </c>
      <c r="F277" s="308" t="s">
        <v>23</v>
      </c>
      <c r="G277" s="327">
        <v>43600</v>
      </c>
      <c r="H277" s="328">
        <v>43674</v>
      </c>
    </row>
    <row r="278" spans="1:8" ht="31.5" x14ac:dyDescent="0.2">
      <c r="A278" s="333">
        <v>219</v>
      </c>
      <c r="B278" s="314" t="s">
        <v>459</v>
      </c>
      <c r="C278" s="308" t="s">
        <v>460</v>
      </c>
      <c r="D278" s="309">
        <v>6850</v>
      </c>
      <c r="E278" s="310" t="s">
        <v>22</v>
      </c>
      <c r="F278" s="308" t="s">
        <v>23</v>
      </c>
      <c r="G278" s="327">
        <v>43600</v>
      </c>
      <c r="H278" s="328">
        <v>43674</v>
      </c>
    </row>
    <row r="279" spans="1:8" ht="31.5" x14ac:dyDescent="0.2">
      <c r="A279" s="333">
        <v>220</v>
      </c>
      <c r="B279" s="323" t="s">
        <v>640</v>
      </c>
      <c r="C279" s="324" t="s">
        <v>458</v>
      </c>
      <c r="D279" s="325">
        <v>3500</v>
      </c>
      <c r="E279" s="326" t="s">
        <v>22</v>
      </c>
      <c r="F279" s="324" t="s">
        <v>23</v>
      </c>
      <c r="G279" s="327">
        <v>43600</v>
      </c>
      <c r="H279" s="328">
        <v>43674</v>
      </c>
    </row>
    <row r="280" spans="1:8" ht="31.5" x14ac:dyDescent="0.2">
      <c r="A280" s="333">
        <v>221</v>
      </c>
      <c r="B280" s="314" t="s">
        <v>462</v>
      </c>
      <c r="C280" s="308" t="s">
        <v>442</v>
      </c>
      <c r="D280" s="309">
        <v>24000</v>
      </c>
      <c r="E280" s="310" t="s">
        <v>22</v>
      </c>
      <c r="F280" s="308" t="s">
        <v>23</v>
      </c>
      <c r="G280" s="311">
        <v>43600</v>
      </c>
      <c r="H280" s="312">
        <v>43674</v>
      </c>
    </row>
    <row r="281" spans="1:8" ht="31.5" x14ac:dyDescent="0.2">
      <c r="A281" s="333">
        <v>222</v>
      </c>
      <c r="B281" s="323" t="s">
        <v>463</v>
      </c>
      <c r="C281" s="324" t="s">
        <v>464</v>
      </c>
      <c r="D281" s="325">
        <v>119000</v>
      </c>
      <c r="E281" s="326" t="s">
        <v>22</v>
      </c>
      <c r="F281" s="324" t="s">
        <v>23</v>
      </c>
      <c r="G281" s="327">
        <v>43600</v>
      </c>
      <c r="H281" s="328">
        <v>43674</v>
      </c>
    </row>
    <row r="282" spans="1:8" ht="31.5" x14ac:dyDescent="0.2">
      <c r="A282" s="333">
        <v>223</v>
      </c>
      <c r="B282" s="314" t="s">
        <v>449</v>
      </c>
      <c r="C282" s="324" t="s">
        <v>450</v>
      </c>
      <c r="D282" s="309">
        <v>4800</v>
      </c>
      <c r="E282" s="310" t="s">
        <v>22</v>
      </c>
      <c r="F282" s="308" t="s">
        <v>23</v>
      </c>
      <c r="G282" s="327">
        <v>43600</v>
      </c>
      <c r="H282" s="328">
        <v>43674</v>
      </c>
    </row>
    <row r="283" spans="1:8" ht="31.5" x14ac:dyDescent="0.2">
      <c r="A283" s="333">
        <v>224</v>
      </c>
      <c r="B283" s="314" t="s">
        <v>465</v>
      </c>
      <c r="C283" s="308" t="s">
        <v>466</v>
      </c>
      <c r="D283" s="309">
        <v>4200</v>
      </c>
      <c r="E283" s="310" t="s">
        <v>22</v>
      </c>
      <c r="F283" s="308" t="s">
        <v>23</v>
      </c>
      <c r="G283" s="327">
        <v>43600</v>
      </c>
      <c r="H283" s="328">
        <v>43674</v>
      </c>
    </row>
    <row r="284" spans="1:8" ht="31.5" x14ac:dyDescent="0.2">
      <c r="A284" s="333">
        <v>225</v>
      </c>
      <c r="B284" s="323" t="s">
        <v>467</v>
      </c>
      <c r="C284" s="347" t="s">
        <v>468</v>
      </c>
      <c r="D284" s="325">
        <v>4800</v>
      </c>
      <c r="E284" s="326" t="s">
        <v>22</v>
      </c>
      <c r="F284" s="324" t="s">
        <v>23</v>
      </c>
      <c r="G284" s="327">
        <v>43600</v>
      </c>
      <c r="H284" s="328">
        <v>43674</v>
      </c>
    </row>
    <row r="285" spans="1:8" ht="31.5" x14ac:dyDescent="0.2">
      <c r="A285" s="333">
        <v>226</v>
      </c>
      <c r="B285" s="323" t="s">
        <v>469</v>
      </c>
      <c r="C285" s="395" t="s">
        <v>470</v>
      </c>
      <c r="D285" s="325">
        <v>0</v>
      </c>
      <c r="E285" s="310" t="s">
        <v>22</v>
      </c>
      <c r="F285" s="308" t="s">
        <v>23</v>
      </c>
      <c r="G285" s="327">
        <v>43600</v>
      </c>
      <c r="H285" s="328">
        <v>43674</v>
      </c>
    </row>
    <row r="286" spans="1:8" ht="31.5" x14ac:dyDescent="0.2">
      <c r="A286" s="333">
        <v>227</v>
      </c>
      <c r="B286" s="323" t="s">
        <v>441</v>
      </c>
      <c r="C286" s="308" t="s">
        <v>442</v>
      </c>
      <c r="D286" s="325">
        <v>4000</v>
      </c>
      <c r="E286" s="310" t="s">
        <v>22</v>
      </c>
      <c r="F286" s="308" t="s">
        <v>23</v>
      </c>
      <c r="G286" s="327">
        <v>43661</v>
      </c>
      <c r="H286" s="328">
        <v>43674</v>
      </c>
    </row>
    <row r="287" spans="1:8" ht="32.25" thickBot="1" x14ac:dyDescent="0.25">
      <c r="A287" s="333">
        <v>228</v>
      </c>
      <c r="B287" s="323" t="s">
        <v>471</v>
      </c>
      <c r="C287" s="308" t="s">
        <v>472</v>
      </c>
      <c r="D287" s="325">
        <v>350</v>
      </c>
      <c r="E287" s="310" t="s">
        <v>22</v>
      </c>
      <c r="F287" s="308" t="s">
        <v>23</v>
      </c>
      <c r="G287" s="327">
        <v>43600</v>
      </c>
      <c r="H287" s="328">
        <v>43674</v>
      </c>
    </row>
    <row r="288" spans="1:8" ht="15.75" thickBot="1" x14ac:dyDescent="0.25">
      <c r="A288" s="499"/>
      <c r="B288" s="500" t="s">
        <v>473</v>
      </c>
      <c r="C288" s="397"/>
      <c r="D288" s="501">
        <f>SUM(D274:D287)</f>
        <v>184264</v>
      </c>
      <c r="E288" s="502"/>
      <c r="F288" s="481"/>
      <c r="G288" s="503"/>
      <c r="H288" s="504"/>
    </row>
    <row r="289" spans="1:8" ht="15.75" thickBot="1" x14ac:dyDescent="0.25">
      <c r="A289" s="582"/>
      <c r="B289" s="830" t="s">
        <v>474</v>
      </c>
      <c r="C289" s="807"/>
      <c r="D289" s="807"/>
      <c r="E289" s="807"/>
      <c r="F289" s="807"/>
      <c r="G289" s="807"/>
      <c r="H289" s="808"/>
    </row>
    <row r="290" spans="1:8" ht="31.5" x14ac:dyDescent="0.2">
      <c r="A290" s="333">
        <v>229</v>
      </c>
      <c r="B290" s="323" t="s">
        <v>453</v>
      </c>
      <c r="C290" s="324" t="s">
        <v>254</v>
      </c>
      <c r="D290" s="325">
        <v>3000</v>
      </c>
      <c r="E290" s="326" t="s">
        <v>22</v>
      </c>
      <c r="F290" s="324" t="s">
        <v>23</v>
      </c>
      <c r="G290" s="327">
        <v>43709</v>
      </c>
      <c r="H290" s="328">
        <v>43753</v>
      </c>
    </row>
    <row r="291" spans="1:8" ht="31.5" x14ac:dyDescent="0.2">
      <c r="A291" s="333">
        <v>230</v>
      </c>
      <c r="B291" s="314" t="s">
        <v>441</v>
      </c>
      <c r="C291" s="308" t="s">
        <v>442</v>
      </c>
      <c r="D291" s="309">
        <v>5000</v>
      </c>
      <c r="E291" s="310" t="s">
        <v>22</v>
      </c>
      <c r="F291" s="308" t="s">
        <v>23</v>
      </c>
      <c r="G291" s="327">
        <v>43709</v>
      </c>
      <c r="H291" s="328">
        <v>43753</v>
      </c>
    </row>
    <row r="292" spans="1:8" ht="31.5" x14ac:dyDescent="0.2">
      <c r="A292" s="333">
        <v>231</v>
      </c>
      <c r="B292" s="314" t="s">
        <v>475</v>
      </c>
      <c r="C292" s="308" t="s">
        <v>455</v>
      </c>
      <c r="D292" s="309">
        <v>900</v>
      </c>
      <c r="E292" s="310" t="s">
        <v>22</v>
      </c>
      <c r="F292" s="308" t="s">
        <v>23</v>
      </c>
      <c r="G292" s="327">
        <v>43709</v>
      </c>
      <c r="H292" s="328">
        <v>43753</v>
      </c>
    </row>
    <row r="293" spans="1:8" ht="31.5" x14ac:dyDescent="0.2">
      <c r="A293" s="333">
        <v>232</v>
      </c>
      <c r="B293" s="323" t="s">
        <v>457</v>
      </c>
      <c r="C293" s="324" t="s">
        <v>458</v>
      </c>
      <c r="D293" s="325">
        <v>2700</v>
      </c>
      <c r="E293" s="326" t="s">
        <v>22</v>
      </c>
      <c r="F293" s="324" t="s">
        <v>23</v>
      </c>
      <c r="G293" s="327">
        <v>43709</v>
      </c>
      <c r="H293" s="328">
        <v>43753</v>
      </c>
    </row>
    <row r="294" spans="1:8" ht="31.5" x14ac:dyDescent="0.2">
      <c r="A294" s="333">
        <v>233</v>
      </c>
      <c r="B294" s="323" t="s">
        <v>476</v>
      </c>
      <c r="C294" s="308" t="s">
        <v>477</v>
      </c>
      <c r="D294" s="325">
        <v>3200</v>
      </c>
      <c r="E294" s="310" t="s">
        <v>22</v>
      </c>
      <c r="F294" s="308" t="s">
        <v>23</v>
      </c>
      <c r="G294" s="327">
        <v>43709</v>
      </c>
      <c r="H294" s="328">
        <v>43753</v>
      </c>
    </row>
    <row r="295" spans="1:8" ht="31.5" x14ac:dyDescent="0.2">
      <c r="A295" s="333">
        <v>234</v>
      </c>
      <c r="B295" s="314" t="s">
        <v>449</v>
      </c>
      <c r="C295" s="324" t="s">
        <v>450</v>
      </c>
      <c r="D295" s="325">
        <v>1400</v>
      </c>
      <c r="E295" s="326" t="s">
        <v>22</v>
      </c>
      <c r="F295" s="324" t="s">
        <v>23</v>
      </c>
      <c r="G295" s="327">
        <v>43709</v>
      </c>
      <c r="H295" s="328">
        <v>43753</v>
      </c>
    </row>
    <row r="296" spans="1:8" ht="32.25" thickBot="1" x14ac:dyDescent="0.25">
      <c r="A296" s="333">
        <v>235</v>
      </c>
      <c r="B296" s="323" t="s">
        <v>478</v>
      </c>
      <c r="C296" s="324" t="s">
        <v>464</v>
      </c>
      <c r="D296" s="325">
        <v>1500</v>
      </c>
      <c r="E296" s="326" t="s">
        <v>22</v>
      </c>
      <c r="F296" s="324" t="s">
        <v>23</v>
      </c>
      <c r="G296" s="327">
        <v>43709</v>
      </c>
      <c r="H296" s="328">
        <v>43753</v>
      </c>
    </row>
    <row r="297" spans="1:8" ht="15.75" thickBot="1" x14ac:dyDescent="0.25">
      <c r="A297" s="499"/>
      <c r="B297" s="500" t="s">
        <v>479</v>
      </c>
      <c r="C297" s="397"/>
      <c r="D297" s="501">
        <f>SUM(D290:D296)</f>
        <v>17700</v>
      </c>
      <c r="E297" s="502"/>
      <c r="F297" s="481"/>
      <c r="G297" s="503"/>
      <c r="H297" s="504"/>
    </row>
    <row r="298" spans="1:8" ht="15.75" thickBot="1" x14ac:dyDescent="0.25">
      <c r="A298" s="499"/>
      <c r="B298" s="806" t="s">
        <v>480</v>
      </c>
      <c r="C298" s="807"/>
      <c r="D298" s="807"/>
      <c r="E298" s="807"/>
      <c r="F298" s="807"/>
      <c r="G298" s="807"/>
      <c r="H298" s="808"/>
    </row>
    <row r="299" spans="1:8" ht="47.25" x14ac:dyDescent="0.2">
      <c r="A299" s="333">
        <v>236</v>
      </c>
      <c r="B299" s="323" t="s">
        <v>481</v>
      </c>
      <c r="C299" s="308" t="s">
        <v>482</v>
      </c>
      <c r="D299" s="325">
        <v>2200</v>
      </c>
      <c r="E299" s="310" t="s">
        <v>22</v>
      </c>
      <c r="F299" s="308" t="s">
        <v>23</v>
      </c>
      <c r="G299" s="327">
        <v>43770</v>
      </c>
      <c r="H299" s="328">
        <v>43797</v>
      </c>
    </row>
    <row r="300" spans="1:8" ht="32.25" thickBot="1" x14ac:dyDescent="0.25">
      <c r="A300" s="333">
        <v>237</v>
      </c>
      <c r="B300" s="323" t="s">
        <v>483</v>
      </c>
      <c r="C300" s="324" t="s">
        <v>455</v>
      </c>
      <c r="D300" s="325">
        <v>2200</v>
      </c>
      <c r="E300" s="310" t="s">
        <v>22</v>
      </c>
      <c r="F300" s="308" t="s">
        <v>23</v>
      </c>
      <c r="G300" s="327">
        <v>43770</v>
      </c>
      <c r="H300" s="328">
        <v>43797</v>
      </c>
    </row>
    <row r="301" spans="1:8" ht="15.75" thickBot="1" x14ac:dyDescent="0.25">
      <c r="A301" s="499"/>
      <c r="B301" s="500" t="s">
        <v>484</v>
      </c>
      <c r="C301" s="397"/>
      <c r="D301" s="501">
        <f>SUM(D299:D300)</f>
        <v>4400</v>
      </c>
      <c r="E301" s="502"/>
      <c r="F301" s="481"/>
      <c r="G301" s="503"/>
      <c r="H301" s="504"/>
    </row>
    <row r="302" spans="1:8" ht="15.75" thickBot="1" x14ac:dyDescent="0.25">
      <c r="A302" s="499"/>
      <c r="B302" s="806" t="s">
        <v>485</v>
      </c>
      <c r="C302" s="807"/>
      <c r="D302" s="807"/>
      <c r="E302" s="807"/>
      <c r="F302" s="807"/>
      <c r="G302" s="807"/>
      <c r="H302" s="808"/>
    </row>
    <row r="303" spans="1:8" ht="47.25" x14ac:dyDescent="0.2">
      <c r="A303" s="333">
        <v>238</v>
      </c>
      <c r="B303" s="323" t="s">
        <v>486</v>
      </c>
      <c r="C303" s="308" t="s">
        <v>482</v>
      </c>
      <c r="D303" s="325">
        <v>1400</v>
      </c>
      <c r="E303" s="326" t="s">
        <v>22</v>
      </c>
      <c r="F303" s="324" t="s">
        <v>23</v>
      </c>
      <c r="G303" s="327">
        <v>43770</v>
      </c>
      <c r="H303" s="328">
        <v>43799</v>
      </c>
    </row>
    <row r="304" spans="1:8" ht="31.5" x14ac:dyDescent="0.2">
      <c r="A304" s="333">
        <v>239</v>
      </c>
      <c r="B304" s="323" t="s">
        <v>487</v>
      </c>
      <c r="C304" s="324" t="s">
        <v>455</v>
      </c>
      <c r="D304" s="325">
        <v>650</v>
      </c>
      <c r="E304" s="310" t="s">
        <v>22</v>
      </c>
      <c r="F304" s="308" t="s">
        <v>23</v>
      </c>
      <c r="G304" s="327">
        <v>43770</v>
      </c>
      <c r="H304" s="328">
        <v>43799</v>
      </c>
    </row>
    <row r="305" spans="1:8" ht="32.25" thickBot="1" x14ac:dyDescent="0.25">
      <c r="A305" s="333">
        <v>240</v>
      </c>
      <c r="B305" s="314" t="s">
        <v>441</v>
      </c>
      <c r="C305" s="308" t="s">
        <v>442</v>
      </c>
      <c r="D305" s="309">
        <v>2500</v>
      </c>
      <c r="E305" s="310" t="s">
        <v>22</v>
      </c>
      <c r="F305" s="308" t="s">
        <v>23</v>
      </c>
      <c r="G305" s="327">
        <v>43770</v>
      </c>
      <c r="H305" s="328">
        <v>43799</v>
      </c>
    </row>
    <row r="306" spans="1:8" ht="15.75" thickBot="1" x14ac:dyDescent="0.25">
      <c r="A306" s="499"/>
      <c r="B306" s="500" t="s">
        <v>488</v>
      </c>
      <c r="C306" s="397"/>
      <c r="D306" s="501">
        <f>SUM(D303:D305)</f>
        <v>4550</v>
      </c>
      <c r="E306" s="502"/>
      <c r="F306" s="481"/>
      <c r="G306" s="503"/>
      <c r="H306" s="504"/>
    </row>
    <row r="307" spans="1:8" ht="15.75" thickBot="1" x14ac:dyDescent="0.25">
      <c r="A307" s="499"/>
      <c r="B307" s="806" t="s">
        <v>489</v>
      </c>
      <c r="C307" s="807"/>
      <c r="D307" s="807"/>
      <c r="E307" s="807"/>
      <c r="F307" s="807"/>
      <c r="G307" s="807"/>
      <c r="H307" s="808"/>
    </row>
    <row r="308" spans="1:8" ht="63" x14ac:dyDescent="0.2">
      <c r="A308" s="333">
        <v>241</v>
      </c>
      <c r="B308" s="323" t="s">
        <v>490</v>
      </c>
      <c r="C308" s="324" t="s">
        <v>491</v>
      </c>
      <c r="D308" s="325">
        <v>3200</v>
      </c>
      <c r="E308" s="326" t="s">
        <v>22</v>
      </c>
      <c r="F308" s="324" t="s">
        <v>23</v>
      </c>
      <c r="G308" s="327">
        <v>43784</v>
      </c>
      <c r="H308" s="328">
        <v>43805</v>
      </c>
    </row>
    <row r="309" spans="1:8" ht="32.25" thickBot="1" x14ac:dyDescent="0.25">
      <c r="A309" s="333">
        <v>242</v>
      </c>
      <c r="B309" s="323" t="s">
        <v>492</v>
      </c>
      <c r="C309" s="324" t="s">
        <v>493</v>
      </c>
      <c r="D309" s="325">
        <v>6000</v>
      </c>
      <c r="E309" s="310" t="s">
        <v>22</v>
      </c>
      <c r="F309" s="308" t="s">
        <v>23</v>
      </c>
      <c r="G309" s="327">
        <v>43784</v>
      </c>
      <c r="H309" s="328">
        <v>43805</v>
      </c>
    </row>
    <row r="310" spans="1:8" ht="15.75" thickBot="1" x14ac:dyDescent="0.25">
      <c r="A310" s="499"/>
      <c r="B310" s="500" t="s">
        <v>494</v>
      </c>
      <c r="C310" s="397"/>
      <c r="D310" s="501">
        <f>SUM(D308:D309)</f>
        <v>9200</v>
      </c>
      <c r="E310" s="502"/>
      <c r="F310" s="481"/>
      <c r="G310" s="503"/>
      <c r="H310" s="504"/>
    </row>
    <row r="311" spans="1:8" x14ac:dyDescent="0.2">
      <c r="A311" s="510"/>
      <c r="B311" s="816" t="s">
        <v>495</v>
      </c>
      <c r="C311" s="817"/>
      <c r="D311" s="817"/>
      <c r="E311" s="817"/>
      <c r="F311" s="817"/>
      <c r="G311" s="817"/>
      <c r="H311" s="818"/>
    </row>
    <row r="312" spans="1:8" ht="47.25" x14ac:dyDescent="0.2">
      <c r="A312" s="333">
        <v>243</v>
      </c>
      <c r="B312" s="323" t="s">
        <v>486</v>
      </c>
      <c r="C312" s="308" t="s">
        <v>482</v>
      </c>
      <c r="D312" s="325">
        <v>2600</v>
      </c>
      <c r="E312" s="326" t="s">
        <v>22</v>
      </c>
      <c r="F312" s="324" t="s">
        <v>23</v>
      </c>
      <c r="G312" s="327">
        <v>43784</v>
      </c>
      <c r="H312" s="328">
        <v>43820</v>
      </c>
    </row>
    <row r="313" spans="1:8" ht="32.25" thickBot="1" x14ac:dyDescent="0.25">
      <c r="A313" s="333">
        <v>244</v>
      </c>
      <c r="B313" s="323" t="s">
        <v>475</v>
      </c>
      <c r="C313" s="324" t="s">
        <v>455</v>
      </c>
      <c r="D313" s="325">
        <v>700</v>
      </c>
      <c r="E313" s="310" t="s">
        <v>22</v>
      </c>
      <c r="F313" s="308" t="s">
        <v>23</v>
      </c>
      <c r="G313" s="327">
        <v>43784</v>
      </c>
      <c r="H313" s="328">
        <v>43820</v>
      </c>
    </row>
    <row r="314" spans="1:8" ht="15.75" thickBot="1" x14ac:dyDescent="0.25">
      <c r="A314" s="499"/>
      <c r="B314" s="500" t="s">
        <v>496</v>
      </c>
      <c r="C314" s="397"/>
      <c r="D314" s="501">
        <f>SUM(D312:D313)</f>
        <v>3300</v>
      </c>
      <c r="E314" s="502"/>
      <c r="F314" s="481"/>
      <c r="G314" s="503"/>
      <c r="H314" s="504"/>
    </row>
    <row r="315" spans="1:8" ht="15.75" thickBot="1" x14ac:dyDescent="0.25">
      <c r="A315" s="499"/>
      <c r="B315" s="806" t="s">
        <v>497</v>
      </c>
      <c r="C315" s="807"/>
      <c r="D315" s="807"/>
      <c r="E315" s="807"/>
      <c r="F315" s="807"/>
      <c r="G315" s="807"/>
      <c r="H315" s="808"/>
    </row>
    <row r="316" spans="1:8" ht="47.25" x14ac:dyDescent="0.2">
      <c r="A316" s="333">
        <v>245</v>
      </c>
      <c r="B316" s="323" t="s">
        <v>486</v>
      </c>
      <c r="C316" s="308" t="s">
        <v>482</v>
      </c>
      <c r="D316" s="325">
        <v>2600</v>
      </c>
      <c r="E316" s="326" t="s">
        <v>22</v>
      </c>
      <c r="F316" s="324" t="s">
        <v>23</v>
      </c>
      <c r="G316" s="327">
        <v>43784</v>
      </c>
      <c r="H316" s="328">
        <v>43826</v>
      </c>
    </row>
    <row r="317" spans="1:8" ht="31.5" x14ac:dyDescent="0.2">
      <c r="A317" s="333">
        <v>246</v>
      </c>
      <c r="B317" s="323" t="s">
        <v>475</v>
      </c>
      <c r="C317" s="324" t="s">
        <v>455</v>
      </c>
      <c r="D317" s="325">
        <v>500</v>
      </c>
      <c r="E317" s="310" t="s">
        <v>22</v>
      </c>
      <c r="F317" s="308" t="s">
        <v>23</v>
      </c>
      <c r="G317" s="327">
        <v>43784</v>
      </c>
      <c r="H317" s="328">
        <v>43826</v>
      </c>
    </row>
    <row r="318" spans="1:8" ht="32.25" thickBot="1" x14ac:dyDescent="0.25">
      <c r="A318" s="396">
        <v>247</v>
      </c>
      <c r="B318" s="335" t="s">
        <v>441</v>
      </c>
      <c r="C318" s="336" t="s">
        <v>442</v>
      </c>
      <c r="D318" s="301">
        <v>6000</v>
      </c>
      <c r="E318" s="302" t="s">
        <v>22</v>
      </c>
      <c r="F318" s="336" t="s">
        <v>23</v>
      </c>
      <c r="G318" s="332">
        <v>43784</v>
      </c>
      <c r="H318" s="305">
        <v>43826</v>
      </c>
    </row>
    <row r="319" spans="1:8" ht="16.5" thickBot="1" x14ac:dyDescent="0.25">
      <c r="A319" s="508"/>
      <c r="B319" s="500" t="s">
        <v>498</v>
      </c>
      <c r="C319" s="476"/>
      <c r="D319" s="501">
        <f>SUM(D316:D318)</f>
        <v>9100</v>
      </c>
      <c r="E319" s="478"/>
      <c r="F319" s="476"/>
      <c r="G319" s="479"/>
      <c r="H319" s="480"/>
    </row>
    <row r="320" spans="1:8" ht="16.5" thickBot="1" x14ac:dyDescent="0.25">
      <c r="A320" s="508"/>
      <c r="B320" s="829" t="s">
        <v>663</v>
      </c>
      <c r="C320" s="827"/>
      <c r="D320" s="827"/>
      <c r="E320" s="827"/>
      <c r="F320" s="827"/>
      <c r="G320" s="827"/>
      <c r="H320" s="828"/>
    </row>
    <row r="321" spans="1:8" ht="31.5" x14ac:dyDescent="0.2">
      <c r="A321" s="545">
        <v>248</v>
      </c>
      <c r="B321" s="323" t="s">
        <v>664</v>
      </c>
      <c r="C321" s="324" t="s">
        <v>665</v>
      </c>
      <c r="D321" s="572">
        <v>3590</v>
      </c>
      <c r="E321" s="302" t="s">
        <v>22</v>
      </c>
      <c r="F321" s="336" t="s">
        <v>23</v>
      </c>
      <c r="G321" s="327">
        <v>43672</v>
      </c>
      <c r="H321" s="328">
        <v>43706</v>
      </c>
    </row>
    <row r="322" spans="1:8" ht="32.25" thickBot="1" x14ac:dyDescent="0.25">
      <c r="A322" s="614">
        <v>249</v>
      </c>
      <c r="B322" s="335" t="s">
        <v>441</v>
      </c>
      <c r="C322" s="336" t="s">
        <v>442</v>
      </c>
      <c r="D322" s="301">
        <v>6410</v>
      </c>
      <c r="E322" s="302" t="s">
        <v>22</v>
      </c>
      <c r="F322" s="336" t="s">
        <v>23</v>
      </c>
      <c r="G322" s="332">
        <v>43672</v>
      </c>
      <c r="H322" s="305">
        <v>43706</v>
      </c>
    </row>
    <row r="323" spans="1:8" ht="15.75" thickBot="1" x14ac:dyDescent="0.25">
      <c r="A323" s="499"/>
      <c r="B323" s="500" t="s">
        <v>505</v>
      </c>
      <c r="C323" s="397"/>
      <c r="D323" s="501">
        <f>SUM(D321:D322)</f>
        <v>10000</v>
      </c>
      <c r="E323" s="502"/>
      <c r="F323" s="481"/>
      <c r="G323" s="503"/>
      <c r="H323" s="504"/>
    </row>
    <row r="324" spans="1:8" ht="16.5" thickBot="1" x14ac:dyDescent="0.3">
      <c r="A324" s="356"/>
      <c r="B324" s="374" t="s">
        <v>506</v>
      </c>
      <c r="C324" s="397"/>
      <c r="D324" s="360">
        <f>D263+D267+D272+D288+D297+D301+D306+D310+D314+D319+325</f>
        <v>386010</v>
      </c>
      <c r="E324" s="360"/>
      <c r="F324" s="358"/>
      <c r="G324" s="358"/>
      <c r="H324" s="361"/>
    </row>
    <row r="325" spans="1:8" s="297" customFormat="1" ht="16.5" thickBot="1" x14ac:dyDescent="0.3">
      <c r="A325" s="356"/>
      <c r="B325" s="357" t="s">
        <v>507</v>
      </c>
      <c r="C325" s="375"/>
      <c r="D325" s="360">
        <f>D75+D92+D121+D124+D134+D164+D168+D203+D210+D217+D248+D324</f>
        <v>4038408.73</v>
      </c>
      <c r="E325" s="360"/>
      <c r="F325" s="511"/>
      <c r="G325" s="512"/>
      <c r="H325" s="513"/>
    </row>
    <row r="326" spans="1:8" s="297" customFormat="1" ht="18.75" thickBot="1" x14ac:dyDescent="0.3">
      <c r="A326" s="809" t="s">
        <v>508</v>
      </c>
      <c r="B326" s="810"/>
      <c r="C326" s="810"/>
      <c r="D326" s="810"/>
      <c r="E326" s="810"/>
      <c r="F326" s="810"/>
      <c r="G326" s="810"/>
      <c r="H326" s="811"/>
    </row>
    <row r="327" spans="1:8" s="297" customFormat="1" ht="18.75" thickBot="1" x14ac:dyDescent="0.3">
      <c r="A327" s="812" t="s">
        <v>509</v>
      </c>
      <c r="B327" s="813"/>
      <c r="C327" s="813"/>
      <c r="D327" s="813"/>
      <c r="E327" s="813"/>
      <c r="F327" s="813"/>
      <c r="G327" s="813"/>
      <c r="H327" s="814"/>
    </row>
    <row r="328" spans="1:8" s="297" customFormat="1" ht="18.75" thickBot="1" x14ac:dyDescent="0.3">
      <c r="A328" s="602" t="s">
        <v>510</v>
      </c>
      <c r="B328" s="603"/>
      <c r="C328" s="598"/>
      <c r="D328" s="603"/>
      <c r="E328" s="603"/>
      <c r="F328" s="603"/>
      <c r="G328" s="603"/>
      <c r="H328" s="604"/>
    </row>
    <row r="329" spans="1:8" ht="32.25" thickBot="1" x14ac:dyDescent="0.25">
      <c r="A329" s="315">
        <v>250</v>
      </c>
      <c r="B329" s="316" t="s">
        <v>517</v>
      </c>
      <c r="C329" s="317" t="s">
        <v>516</v>
      </c>
      <c r="D329" s="514">
        <v>23800</v>
      </c>
      <c r="E329" s="319" t="s">
        <v>22</v>
      </c>
      <c r="F329" s="317" t="s">
        <v>23</v>
      </c>
      <c r="G329" s="320">
        <v>43709</v>
      </c>
      <c r="H329" s="321">
        <v>43799</v>
      </c>
    </row>
    <row r="330" spans="1:8" s="297" customFormat="1" ht="32.25" thickBot="1" x14ac:dyDescent="0.25">
      <c r="A330" s="333">
        <v>251</v>
      </c>
      <c r="B330" s="323" t="s">
        <v>518</v>
      </c>
      <c r="C330" s="324"/>
      <c r="D330" s="515">
        <v>1680</v>
      </c>
      <c r="E330" s="516" t="s">
        <v>519</v>
      </c>
      <c r="F330" s="324" t="s">
        <v>23</v>
      </c>
      <c r="G330" s="327">
        <v>43586</v>
      </c>
      <c r="H330" s="328">
        <v>43799</v>
      </c>
    </row>
    <row r="331" spans="1:8" s="297" customFormat="1" ht="16.5" thickBot="1" x14ac:dyDescent="0.3">
      <c r="A331" s="517"/>
      <c r="B331" s="518" t="s">
        <v>525</v>
      </c>
      <c r="C331" s="397"/>
      <c r="D331" s="519">
        <f>SUM(D329:D330)</f>
        <v>25480</v>
      </c>
      <c r="E331" s="519"/>
      <c r="F331" s="520"/>
      <c r="G331" s="520"/>
      <c r="H331" s="521"/>
    </row>
    <row r="332" spans="1:8" ht="16.5" thickBot="1" x14ac:dyDescent="0.3">
      <c r="A332" s="356"/>
      <c r="B332" s="357" t="s">
        <v>526</v>
      </c>
      <c r="C332" s="400"/>
      <c r="D332" s="418">
        <f>D325+D331</f>
        <v>4063888.73</v>
      </c>
      <c r="E332" s="522"/>
      <c r="F332" s="511"/>
      <c r="G332" s="512"/>
      <c r="H332" s="513"/>
    </row>
    <row r="333" spans="1:8" ht="15.75" x14ac:dyDescent="0.25">
      <c r="A333" s="523"/>
      <c r="B333" s="524"/>
      <c r="C333" s="525"/>
      <c r="D333" s="526"/>
      <c r="E333" s="527"/>
      <c r="F333" s="523"/>
      <c r="G333" s="523"/>
      <c r="H333" s="523"/>
    </row>
    <row r="334" spans="1:8" ht="15.75" x14ac:dyDescent="0.25">
      <c r="A334" s="523"/>
      <c r="B334" s="524"/>
      <c r="C334" s="525"/>
      <c r="D334" s="526"/>
      <c r="E334" s="527"/>
      <c r="F334" s="523"/>
      <c r="G334" s="523"/>
      <c r="H334" s="523"/>
    </row>
    <row r="335" spans="1:8" ht="15.75" x14ac:dyDescent="0.25">
      <c r="A335" s="525"/>
      <c r="B335" s="524"/>
      <c r="C335" s="525"/>
      <c r="D335" s="528"/>
      <c r="E335" s="528"/>
      <c r="F335" s="523"/>
      <c r="G335" s="523"/>
      <c r="H335" s="523"/>
    </row>
    <row r="336" spans="1:8" ht="15.75" x14ac:dyDescent="0.25">
      <c r="B336" s="529" t="s">
        <v>594</v>
      </c>
      <c r="C336" s="525"/>
      <c r="F336" s="600" t="s">
        <v>527</v>
      </c>
    </row>
    <row r="337" spans="1:8" ht="15.75" x14ac:dyDescent="0.25">
      <c r="A337" s="297"/>
      <c r="B337" s="529" t="s">
        <v>595</v>
      </c>
      <c r="D337" s="297"/>
      <c r="E337" s="297"/>
      <c r="F337" s="600" t="s">
        <v>528</v>
      </c>
      <c r="H337" s="600"/>
    </row>
    <row r="338" spans="1:8" ht="15.75" x14ac:dyDescent="0.25">
      <c r="A338" s="297"/>
      <c r="B338" s="529"/>
      <c r="C338" s="297"/>
      <c r="D338" s="297"/>
      <c r="E338" s="297"/>
      <c r="F338" s="600"/>
      <c r="H338" s="600"/>
    </row>
    <row r="339" spans="1:8" ht="15.75" x14ac:dyDescent="0.25">
      <c r="A339" s="297"/>
      <c r="B339" s="529" t="s">
        <v>596</v>
      </c>
      <c r="C339" s="297"/>
      <c r="D339" s="297"/>
      <c r="E339" s="297"/>
      <c r="F339" s="600" t="s">
        <v>670</v>
      </c>
      <c r="H339" s="600"/>
    </row>
    <row r="340" spans="1:8" ht="15.75" x14ac:dyDescent="0.25">
      <c r="C340" s="297"/>
      <c r="E340" s="815"/>
      <c r="F340" s="815"/>
      <c r="G340" s="815"/>
      <c r="H340" s="289"/>
    </row>
    <row r="342" spans="1:8" ht="15.75" x14ac:dyDescent="0.25">
      <c r="E342" s="815"/>
      <c r="F342" s="815"/>
      <c r="G342" s="815"/>
    </row>
  </sheetData>
  <mergeCells count="30">
    <mergeCell ref="A12:H12"/>
    <mergeCell ref="G1:H1"/>
    <mergeCell ref="G2:H2"/>
    <mergeCell ref="G3:H3"/>
    <mergeCell ref="A8:H8"/>
    <mergeCell ref="A9:H9"/>
    <mergeCell ref="A249:H249"/>
    <mergeCell ref="A76:H76"/>
    <mergeCell ref="A77:H77"/>
    <mergeCell ref="A93:H93"/>
    <mergeCell ref="A122:H122"/>
    <mergeCell ref="A125:H125"/>
    <mergeCell ref="A135:H135"/>
    <mergeCell ref="A165:H165"/>
    <mergeCell ref="A169:H169"/>
    <mergeCell ref="A204:H204"/>
    <mergeCell ref="A211:H211"/>
    <mergeCell ref="A218:H218"/>
    <mergeCell ref="E342:G342"/>
    <mergeCell ref="B273:H273"/>
    <mergeCell ref="B289:H289"/>
    <mergeCell ref="B298:H298"/>
    <mergeCell ref="B302:H302"/>
    <mergeCell ref="B307:H307"/>
    <mergeCell ref="B311:H311"/>
    <mergeCell ref="B315:H315"/>
    <mergeCell ref="B320:H320"/>
    <mergeCell ref="A326:H326"/>
    <mergeCell ref="A327:H327"/>
    <mergeCell ref="E340:G340"/>
  </mergeCells>
  <printOptions horizontalCentered="1"/>
  <pageMargins left="0.118110236220472" right="0.118110236220472" top="0.196850393700787" bottom="0.196850393700787" header="0.118110236220472" footer="0.118110236220472"/>
  <pageSetup paperSize="9" scale="90" orientation="landscape" r:id="rId1"/>
  <headerFooter alignWithMargins="0">
    <oddFooter>&amp;C&amp;P</oddFooter>
  </headerFooter>
  <rowBreaks count="15" manualBreakCount="15">
    <brk id="21" max="16383" man="1"/>
    <brk id="35" max="16383" man="1"/>
    <brk id="49" max="16383" man="1"/>
    <brk id="63" max="16383" man="1"/>
    <brk id="80" max="16383" man="1"/>
    <brk id="98" max="16383" man="1"/>
    <brk id="134" max="16383" man="1"/>
    <brk id="150" max="16383" man="1"/>
    <brk id="168" max="16383" man="1"/>
    <brk id="184" max="16383" man="1"/>
    <brk id="236" max="16383" man="1"/>
    <brk id="253" max="16383" man="1"/>
    <brk id="288" max="16383" man="1"/>
    <brk id="306" max="16383" man="1"/>
    <brk id="3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D8BB-A912-4E78-8869-4D2D6F6E9078}">
  <dimension ref="A1:K342"/>
  <sheetViews>
    <sheetView topLeftCell="A251" zoomScaleNormal="100" zoomScaleSheetLayoutView="100" workbookViewId="0">
      <selection activeCell="D261" sqref="D261"/>
    </sheetView>
  </sheetViews>
  <sheetFormatPr defaultRowHeight="15" x14ac:dyDescent="0.2"/>
  <cols>
    <col min="1" max="1" width="4.140625" style="288" customWidth="1"/>
    <col min="2" max="2" width="70.28515625" style="288" customWidth="1"/>
    <col min="3" max="3" width="14.42578125" style="288" customWidth="1"/>
    <col min="4" max="4" width="12.140625" style="288" customWidth="1"/>
    <col min="5" max="5" width="11.85546875" style="288" customWidth="1"/>
    <col min="6" max="6" width="12.5703125" style="288" customWidth="1"/>
    <col min="7" max="7" width="13.28515625" style="288" customWidth="1"/>
    <col min="8" max="8" width="15.7109375" style="288" customWidth="1"/>
    <col min="9" max="165" width="9.140625" style="288"/>
    <col min="166" max="166" width="4.140625" style="288" customWidth="1"/>
    <col min="167" max="167" width="40.28515625" style="288" customWidth="1"/>
    <col min="168" max="169" width="12.140625" style="288" customWidth="1"/>
    <col min="170" max="170" width="14.28515625" style="288" customWidth="1"/>
    <col min="171" max="171" width="11.85546875" style="288" customWidth="1"/>
    <col min="172" max="172" width="11.28515625" style="288" customWidth="1"/>
    <col min="173" max="173" width="8.7109375" style="288" customWidth="1"/>
    <col min="174" max="174" width="11.42578125" style="288" customWidth="1"/>
    <col min="175" max="175" width="12.140625" style="288" customWidth="1"/>
    <col min="176" max="176" width="13.85546875" style="288" customWidth="1"/>
    <col min="177" max="421" width="9.140625" style="288"/>
    <col min="422" max="422" width="4.140625" style="288" customWidth="1"/>
    <col min="423" max="423" width="40.28515625" style="288" customWidth="1"/>
    <col min="424" max="425" width="12.140625" style="288" customWidth="1"/>
    <col min="426" max="426" width="14.28515625" style="288" customWidth="1"/>
    <col min="427" max="427" width="11.85546875" style="288" customWidth="1"/>
    <col min="428" max="428" width="11.28515625" style="288" customWidth="1"/>
    <col min="429" max="429" width="8.7109375" style="288" customWidth="1"/>
    <col min="430" max="430" width="11.42578125" style="288" customWidth="1"/>
    <col min="431" max="431" width="12.140625" style="288" customWidth="1"/>
    <col min="432" max="432" width="13.85546875" style="288" customWidth="1"/>
    <col min="433" max="677" width="9.140625" style="288"/>
    <col min="678" max="678" width="4.140625" style="288" customWidth="1"/>
    <col min="679" max="679" width="40.28515625" style="288" customWidth="1"/>
    <col min="680" max="681" width="12.140625" style="288" customWidth="1"/>
    <col min="682" max="682" width="14.28515625" style="288" customWidth="1"/>
    <col min="683" max="683" width="11.85546875" style="288" customWidth="1"/>
    <col min="684" max="684" width="11.28515625" style="288" customWidth="1"/>
    <col min="685" max="685" width="8.7109375" style="288" customWidth="1"/>
    <col min="686" max="686" width="11.42578125" style="288" customWidth="1"/>
    <col min="687" max="687" width="12.140625" style="288" customWidth="1"/>
    <col min="688" max="688" width="13.85546875" style="288" customWidth="1"/>
    <col min="689" max="933" width="9.140625" style="288"/>
    <col min="934" max="934" width="4.140625" style="288" customWidth="1"/>
    <col min="935" max="935" width="40.28515625" style="288" customWidth="1"/>
    <col min="936" max="937" width="12.140625" style="288" customWidth="1"/>
    <col min="938" max="938" width="14.28515625" style="288" customWidth="1"/>
    <col min="939" max="939" width="11.85546875" style="288" customWidth="1"/>
    <col min="940" max="940" width="11.28515625" style="288" customWidth="1"/>
    <col min="941" max="941" width="8.7109375" style="288" customWidth="1"/>
    <col min="942" max="942" width="11.42578125" style="288" customWidth="1"/>
    <col min="943" max="943" width="12.140625" style="288" customWidth="1"/>
    <col min="944" max="944" width="13.85546875" style="288" customWidth="1"/>
    <col min="945" max="1189" width="9.140625" style="288"/>
    <col min="1190" max="1190" width="4.140625" style="288" customWidth="1"/>
    <col min="1191" max="1191" width="40.28515625" style="288" customWidth="1"/>
    <col min="1192" max="1193" width="12.140625" style="288" customWidth="1"/>
    <col min="1194" max="1194" width="14.28515625" style="288" customWidth="1"/>
    <col min="1195" max="1195" width="11.85546875" style="288" customWidth="1"/>
    <col min="1196" max="1196" width="11.28515625" style="288" customWidth="1"/>
    <col min="1197" max="1197" width="8.7109375" style="288" customWidth="1"/>
    <col min="1198" max="1198" width="11.42578125" style="288" customWidth="1"/>
    <col min="1199" max="1199" width="12.140625" style="288" customWidth="1"/>
    <col min="1200" max="1200" width="13.85546875" style="288" customWidth="1"/>
    <col min="1201" max="1445" width="9.140625" style="288"/>
    <col min="1446" max="1446" width="4.140625" style="288" customWidth="1"/>
    <col min="1447" max="1447" width="40.28515625" style="288" customWidth="1"/>
    <col min="1448" max="1449" width="12.140625" style="288" customWidth="1"/>
    <col min="1450" max="1450" width="14.28515625" style="288" customWidth="1"/>
    <col min="1451" max="1451" width="11.85546875" style="288" customWidth="1"/>
    <col min="1452" max="1452" width="11.28515625" style="288" customWidth="1"/>
    <col min="1453" max="1453" width="8.7109375" style="288" customWidth="1"/>
    <col min="1454" max="1454" width="11.42578125" style="288" customWidth="1"/>
    <col min="1455" max="1455" width="12.140625" style="288" customWidth="1"/>
    <col min="1456" max="1456" width="13.85546875" style="288" customWidth="1"/>
    <col min="1457" max="1701" width="9.140625" style="288"/>
    <col min="1702" max="1702" width="4.140625" style="288" customWidth="1"/>
    <col min="1703" max="1703" width="40.28515625" style="288" customWidth="1"/>
    <col min="1704" max="1705" width="12.140625" style="288" customWidth="1"/>
    <col min="1706" max="1706" width="14.28515625" style="288" customWidth="1"/>
    <col min="1707" max="1707" width="11.85546875" style="288" customWidth="1"/>
    <col min="1708" max="1708" width="11.28515625" style="288" customWidth="1"/>
    <col min="1709" max="1709" width="8.7109375" style="288" customWidth="1"/>
    <col min="1710" max="1710" width="11.42578125" style="288" customWidth="1"/>
    <col min="1711" max="1711" width="12.140625" style="288" customWidth="1"/>
    <col min="1712" max="1712" width="13.85546875" style="288" customWidth="1"/>
    <col min="1713" max="1957" width="9.140625" style="288"/>
    <col min="1958" max="1958" width="4.140625" style="288" customWidth="1"/>
    <col min="1959" max="1959" width="40.28515625" style="288" customWidth="1"/>
    <col min="1960" max="1961" width="12.140625" style="288" customWidth="1"/>
    <col min="1962" max="1962" width="14.28515625" style="288" customWidth="1"/>
    <col min="1963" max="1963" width="11.85546875" style="288" customWidth="1"/>
    <col min="1964" max="1964" width="11.28515625" style="288" customWidth="1"/>
    <col min="1965" max="1965" width="8.7109375" style="288" customWidth="1"/>
    <col min="1966" max="1966" width="11.42578125" style="288" customWidth="1"/>
    <col min="1967" max="1967" width="12.140625" style="288" customWidth="1"/>
    <col min="1968" max="1968" width="13.85546875" style="288" customWidth="1"/>
    <col min="1969" max="2213" width="9.140625" style="288"/>
    <col min="2214" max="2214" width="4.140625" style="288" customWidth="1"/>
    <col min="2215" max="2215" width="40.28515625" style="288" customWidth="1"/>
    <col min="2216" max="2217" width="12.140625" style="288" customWidth="1"/>
    <col min="2218" max="2218" width="14.28515625" style="288" customWidth="1"/>
    <col min="2219" max="2219" width="11.85546875" style="288" customWidth="1"/>
    <col min="2220" max="2220" width="11.28515625" style="288" customWidth="1"/>
    <col min="2221" max="2221" width="8.7109375" style="288" customWidth="1"/>
    <col min="2222" max="2222" width="11.42578125" style="288" customWidth="1"/>
    <col min="2223" max="2223" width="12.140625" style="288" customWidth="1"/>
    <col min="2224" max="2224" width="13.85546875" style="288" customWidth="1"/>
    <col min="2225" max="2469" width="9.140625" style="288"/>
    <col min="2470" max="2470" width="4.140625" style="288" customWidth="1"/>
    <col min="2471" max="2471" width="40.28515625" style="288" customWidth="1"/>
    <col min="2472" max="2473" width="12.140625" style="288" customWidth="1"/>
    <col min="2474" max="2474" width="14.28515625" style="288" customWidth="1"/>
    <col min="2475" max="2475" width="11.85546875" style="288" customWidth="1"/>
    <col min="2476" max="2476" width="11.28515625" style="288" customWidth="1"/>
    <col min="2477" max="2477" width="8.7109375" style="288" customWidth="1"/>
    <col min="2478" max="2478" width="11.42578125" style="288" customWidth="1"/>
    <col min="2479" max="2479" width="12.140625" style="288" customWidth="1"/>
    <col min="2480" max="2480" width="13.85546875" style="288" customWidth="1"/>
    <col min="2481" max="2725" width="9.140625" style="288"/>
    <col min="2726" max="2726" width="4.140625" style="288" customWidth="1"/>
    <col min="2727" max="2727" width="40.28515625" style="288" customWidth="1"/>
    <col min="2728" max="2729" width="12.140625" style="288" customWidth="1"/>
    <col min="2730" max="2730" width="14.28515625" style="288" customWidth="1"/>
    <col min="2731" max="2731" width="11.85546875" style="288" customWidth="1"/>
    <col min="2732" max="2732" width="11.28515625" style="288" customWidth="1"/>
    <col min="2733" max="2733" width="8.7109375" style="288" customWidth="1"/>
    <col min="2734" max="2734" width="11.42578125" style="288" customWidth="1"/>
    <col min="2735" max="2735" width="12.140625" style="288" customWidth="1"/>
    <col min="2736" max="2736" width="13.85546875" style="288" customWidth="1"/>
    <col min="2737" max="2981" width="9.140625" style="288"/>
    <col min="2982" max="2982" width="4.140625" style="288" customWidth="1"/>
    <col min="2983" max="2983" width="40.28515625" style="288" customWidth="1"/>
    <col min="2984" max="2985" width="12.140625" style="288" customWidth="1"/>
    <col min="2986" max="2986" width="14.28515625" style="288" customWidth="1"/>
    <col min="2987" max="2987" width="11.85546875" style="288" customWidth="1"/>
    <col min="2988" max="2988" width="11.28515625" style="288" customWidth="1"/>
    <col min="2989" max="2989" width="8.7109375" style="288" customWidth="1"/>
    <col min="2990" max="2990" width="11.42578125" style="288" customWidth="1"/>
    <col min="2991" max="2991" width="12.140625" style="288" customWidth="1"/>
    <col min="2992" max="2992" width="13.85546875" style="288" customWidth="1"/>
    <col min="2993" max="3237" width="9.140625" style="288"/>
    <col min="3238" max="3238" width="4.140625" style="288" customWidth="1"/>
    <col min="3239" max="3239" width="40.28515625" style="288" customWidth="1"/>
    <col min="3240" max="3241" width="12.140625" style="288" customWidth="1"/>
    <col min="3242" max="3242" width="14.28515625" style="288" customWidth="1"/>
    <col min="3243" max="3243" width="11.85546875" style="288" customWidth="1"/>
    <col min="3244" max="3244" width="11.28515625" style="288" customWidth="1"/>
    <col min="3245" max="3245" width="8.7109375" style="288" customWidth="1"/>
    <col min="3246" max="3246" width="11.42578125" style="288" customWidth="1"/>
    <col min="3247" max="3247" width="12.140625" style="288" customWidth="1"/>
    <col min="3248" max="3248" width="13.85546875" style="288" customWidth="1"/>
    <col min="3249" max="3493" width="9.140625" style="288"/>
    <col min="3494" max="3494" width="4.140625" style="288" customWidth="1"/>
    <col min="3495" max="3495" width="40.28515625" style="288" customWidth="1"/>
    <col min="3496" max="3497" width="12.140625" style="288" customWidth="1"/>
    <col min="3498" max="3498" width="14.28515625" style="288" customWidth="1"/>
    <col min="3499" max="3499" width="11.85546875" style="288" customWidth="1"/>
    <col min="3500" max="3500" width="11.28515625" style="288" customWidth="1"/>
    <col min="3501" max="3501" width="8.7109375" style="288" customWidth="1"/>
    <col min="3502" max="3502" width="11.42578125" style="288" customWidth="1"/>
    <col min="3503" max="3503" width="12.140625" style="288" customWidth="1"/>
    <col min="3504" max="3504" width="13.85546875" style="288" customWidth="1"/>
    <col min="3505" max="3749" width="9.140625" style="288"/>
    <col min="3750" max="3750" width="4.140625" style="288" customWidth="1"/>
    <col min="3751" max="3751" width="40.28515625" style="288" customWidth="1"/>
    <col min="3752" max="3753" width="12.140625" style="288" customWidth="1"/>
    <col min="3754" max="3754" width="14.28515625" style="288" customWidth="1"/>
    <col min="3755" max="3755" width="11.85546875" style="288" customWidth="1"/>
    <col min="3756" max="3756" width="11.28515625" style="288" customWidth="1"/>
    <col min="3757" max="3757" width="8.7109375" style="288" customWidth="1"/>
    <col min="3758" max="3758" width="11.42578125" style="288" customWidth="1"/>
    <col min="3759" max="3759" width="12.140625" style="288" customWidth="1"/>
    <col min="3760" max="3760" width="13.85546875" style="288" customWidth="1"/>
    <col min="3761" max="4005" width="9.140625" style="288"/>
    <col min="4006" max="4006" width="4.140625" style="288" customWidth="1"/>
    <col min="4007" max="4007" width="40.28515625" style="288" customWidth="1"/>
    <col min="4008" max="4009" width="12.140625" style="288" customWidth="1"/>
    <col min="4010" max="4010" width="14.28515625" style="288" customWidth="1"/>
    <col min="4011" max="4011" width="11.85546875" style="288" customWidth="1"/>
    <col min="4012" max="4012" width="11.28515625" style="288" customWidth="1"/>
    <col min="4013" max="4013" width="8.7109375" style="288" customWidth="1"/>
    <col min="4014" max="4014" width="11.42578125" style="288" customWidth="1"/>
    <col min="4015" max="4015" width="12.140625" style="288" customWidth="1"/>
    <col min="4016" max="4016" width="13.85546875" style="288" customWidth="1"/>
    <col min="4017" max="4261" width="9.140625" style="288"/>
    <col min="4262" max="4262" width="4.140625" style="288" customWidth="1"/>
    <col min="4263" max="4263" width="40.28515625" style="288" customWidth="1"/>
    <col min="4264" max="4265" width="12.140625" style="288" customWidth="1"/>
    <col min="4266" max="4266" width="14.28515625" style="288" customWidth="1"/>
    <col min="4267" max="4267" width="11.85546875" style="288" customWidth="1"/>
    <col min="4268" max="4268" width="11.28515625" style="288" customWidth="1"/>
    <col min="4269" max="4269" width="8.7109375" style="288" customWidth="1"/>
    <col min="4270" max="4270" width="11.42578125" style="288" customWidth="1"/>
    <col min="4271" max="4271" width="12.140625" style="288" customWidth="1"/>
    <col min="4272" max="4272" width="13.85546875" style="288" customWidth="1"/>
    <col min="4273" max="4517" width="9.140625" style="288"/>
    <col min="4518" max="4518" width="4.140625" style="288" customWidth="1"/>
    <col min="4519" max="4519" width="40.28515625" style="288" customWidth="1"/>
    <col min="4520" max="4521" width="12.140625" style="288" customWidth="1"/>
    <col min="4522" max="4522" width="14.28515625" style="288" customWidth="1"/>
    <col min="4523" max="4523" width="11.85546875" style="288" customWidth="1"/>
    <col min="4524" max="4524" width="11.28515625" style="288" customWidth="1"/>
    <col min="4525" max="4525" width="8.7109375" style="288" customWidth="1"/>
    <col min="4526" max="4526" width="11.42578125" style="288" customWidth="1"/>
    <col min="4527" max="4527" width="12.140625" style="288" customWidth="1"/>
    <col min="4528" max="4528" width="13.85546875" style="288" customWidth="1"/>
    <col min="4529" max="4773" width="9.140625" style="288"/>
    <col min="4774" max="4774" width="4.140625" style="288" customWidth="1"/>
    <col min="4775" max="4775" width="40.28515625" style="288" customWidth="1"/>
    <col min="4776" max="4777" width="12.140625" style="288" customWidth="1"/>
    <col min="4778" max="4778" width="14.28515625" style="288" customWidth="1"/>
    <col min="4779" max="4779" width="11.85546875" style="288" customWidth="1"/>
    <col min="4780" max="4780" width="11.28515625" style="288" customWidth="1"/>
    <col min="4781" max="4781" width="8.7109375" style="288" customWidth="1"/>
    <col min="4782" max="4782" width="11.42578125" style="288" customWidth="1"/>
    <col min="4783" max="4783" width="12.140625" style="288" customWidth="1"/>
    <col min="4784" max="4784" width="13.85546875" style="288" customWidth="1"/>
    <col min="4785" max="5029" width="9.140625" style="288"/>
    <col min="5030" max="5030" width="4.140625" style="288" customWidth="1"/>
    <col min="5031" max="5031" width="40.28515625" style="288" customWidth="1"/>
    <col min="5032" max="5033" width="12.140625" style="288" customWidth="1"/>
    <col min="5034" max="5034" width="14.28515625" style="288" customWidth="1"/>
    <col min="5035" max="5035" width="11.85546875" style="288" customWidth="1"/>
    <col min="5036" max="5036" width="11.28515625" style="288" customWidth="1"/>
    <col min="5037" max="5037" width="8.7109375" style="288" customWidth="1"/>
    <col min="5038" max="5038" width="11.42578125" style="288" customWidth="1"/>
    <col min="5039" max="5039" width="12.140625" style="288" customWidth="1"/>
    <col min="5040" max="5040" width="13.85546875" style="288" customWidth="1"/>
    <col min="5041" max="5285" width="9.140625" style="288"/>
    <col min="5286" max="5286" width="4.140625" style="288" customWidth="1"/>
    <col min="5287" max="5287" width="40.28515625" style="288" customWidth="1"/>
    <col min="5288" max="5289" width="12.140625" style="288" customWidth="1"/>
    <col min="5290" max="5290" width="14.28515625" style="288" customWidth="1"/>
    <col min="5291" max="5291" width="11.85546875" style="288" customWidth="1"/>
    <col min="5292" max="5292" width="11.28515625" style="288" customWidth="1"/>
    <col min="5293" max="5293" width="8.7109375" style="288" customWidth="1"/>
    <col min="5294" max="5294" width="11.42578125" style="288" customWidth="1"/>
    <col min="5295" max="5295" width="12.140625" style="288" customWidth="1"/>
    <col min="5296" max="5296" width="13.85546875" style="288" customWidth="1"/>
    <col min="5297" max="5541" width="9.140625" style="288"/>
    <col min="5542" max="5542" width="4.140625" style="288" customWidth="1"/>
    <col min="5543" max="5543" width="40.28515625" style="288" customWidth="1"/>
    <col min="5544" max="5545" width="12.140625" style="288" customWidth="1"/>
    <col min="5546" max="5546" width="14.28515625" style="288" customWidth="1"/>
    <col min="5547" max="5547" width="11.85546875" style="288" customWidth="1"/>
    <col min="5548" max="5548" width="11.28515625" style="288" customWidth="1"/>
    <col min="5549" max="5549" width="8.7109375" style="288" customWidth="1"/>
    <col min="5550" max="5550" width="11.42578125" style="288" customWidth="1"/>
    <col min="5551" max="5551" width="12.140625" style="288" customWidth="1"/>
    <col min="5552" max="5552" width="13.85546875" style="288" customWidth="1"/>
    <col min="5553" max="5797" width="9.140625" style="288"/>
    <col min="5798" max="5798" width="4.140625" style="288" customWidth="1"/>
    <col min="5799" max="5799" width="40.28515625" style="288" customWidth="1"/>
    <col min="5800" max="5801" width="12.140625" style="288" customWidth="1"/>
    <col min="5802" max="5802" width="14.28515625" style="288" customWidth="1"/>
    <col min="5803" max="5803" width="11.85546875" style="288" customWidth="1"/>
    <col min="5804" max="5804" width="11.28515625" style="288" customWidth="1"/>
    <col min="5805" max="5805" width="8.7109375" style="288" customWidth="1"/>
    <col min="5806" max="5806" width="11.42578125" style="288" customWidth="1"/>
    <col min="5807" max="5807" width="12.140625" style="288" customWidth="1"/>
    <col min="5808" max="5808" width="13.85546875" style="288" customWidth="1"/>
    <col min="5809" max="6053" width="9.140625" style="288"/>
    <col min="6054" max="6054" width="4.140625" style="288" customWidth="1"/>
    <col min="6055" max="6055" width="40.28515625" style="288" customWidth="1"/>
    <col min="6056" max="6057" width="12.140625" style="288" customWidth="1"/>
    <col min="6058" max="6058" width="14.28515625" style="288" customWidth="1"/>
    <col min="6059" max="6059" width="11.85546875" style="288" customWidth="1"/>
    <col min="6060" max="6060" width="11.28515625" style="288" customWidth="1"/>
    <col min="6061" max="6061" width="8.7109375" style="288" customWidth="1"/>
    <col min="6062" max="6062" width="11.42578125" style="288" customWidth="1"/>
    <col min="6063" max="6063" width="12.140625" style="288" customWidth="1"/>
    <col min="6064" max="6064" width="13.85546875" style="288" customWidth="1"/>
    <col min="6065" max="6309" width="9.140625" style="288"/>
    <col min="6310" max="6310" width="4.140625" style="288" customWidth="1"/>
    <col min="6311" max="6311" width="40.28515625" style="288" customWidth="1"/>
    <col min="6312" max="6313" width="12.140625" style="288" customWidth="1"/>
    <col min="6314" max="6314" width="14.28515625" style="288" customWidth="1"/>
    <col min="6315" max="6315" width="11.85546875" style="288" customWidth="1"/>
    <col min="6316" max="6316" width="11.28515625" style="288" customWidth="1"/>
    <col min="6317" max="6317" width="8.7109375" style="288" customWidth="1"/>
    <col min="6318" max="6318" width="11.42578125" style="288" customWidth="1"/>
    <col min="6319" max="6319" width="12.140625" style="288" customWidth="1"/>
    <col min="6320" max="6320" width="13.85546875" style="288" customWidth="1"/>
    <col min="6321" max="6565" width="9.140625" style="288"/>
    <col min="6566" max="6566" width="4.140625" style="288" customWidth="1"/>
    <col min="6567" max="6567" width="40.28515625" style="288" customWidth="1"/>
    <col min="6568" max="6569" width="12.140625" style="288" customWidth="1"/>
    <col min="6570" max="6570" width="14.28515625" style="288" customWidth="1"/>
    <col min="6571" max="6571" width="11.85546875" style="288" customWidth="1"/>
    <col min="6572" max="6572" width="11.28515625" style="288" customWidth="1"/>
    <col min="6573" max="6573" width="8.7109375" style="288" customWidth="1"/>
    <col min="6574" max="6574" width="11.42578125" style="288" customWidth="1"/>
    <col min="6575" max="6575" width="12.140625" style="288" customWidth="1"/>
    <col min="6576" max="6576" width="13.85546875" style="288" customWidth="1"/>
    <col min="6577" max="6821" width="9.140625" style="288"/>
    <col min="6822" max="6822" width="4.140625" style="288" customWidth="1"/>
    <col min="6823" max="6823" width="40.28515625" style="288" customWidth="1"/>
    <col min="6824" max="6825" width="12.140625" style="288" customWidth="1"/>
    <col min="6826" max="6826" width="14.28515625" style="288" customWidth="1"/>
    <col min="6827" max="6827" width="11.85546875" style="288" customWidth="1"/>
    <col min="6828" max="6828" width="11.28515625" style="288" customWidth="1"/>
    <col min="6829" max="6829" width="8.7109375" style="288" customWidth="1"/>
    <col min="6830" max="6830" width="11.42578125" style="288" customWidth="1"/>
    <col min="6831" max="6831" width="12.140625" style="288" customWidth="1"/>
    <col min="6832" max="6832" width="13.85546875" style="288" customWidth="1"/>
    <col min="6833" max="7077" width="9.140625" style="288"/>
    <col min="7078" max="7078" width="4.140625" style="288" customWidth="1"/>
    <col min="7079" max="7079" width="40.28515625" style="288" customWidth="1"/>
    <col min="7080" max="7081" width="12.140625" style="288" customWidth="1"/>
    <col min="7082" max="7082" width="14.28515625" style="288" customWidth="1"/>
    <col min="7083" max="7083" width="11.85546875" style="288" customWidth="1"/>
    <col min="7084" max="7084" width="11.28515625" style="288" customWidth="1"/>
    <col min="7085" max="7085" width="8.7109375" style="288" customWidth="1"/>
    <col min="7086" max="7086" width="11.42578125" style="288" customWidth="1"/>
    <col min="7087" max="7087" width="12.140625" style="288" customWidth="1"/>
    <col min="7088" max="7088" width="13.85546875" style="288" customWidth="1"/>
    <col min="7089" max="7333" width="9.140625" style="288"/>
    <col min="7334" max="7334" width="4.140625" style="288" customWidth="1"/>
    <col min="7335" max="7335" width="40.28515625" style="288" customWidth="1"/>
    <col min="7336" max="7337" width="12.140625" style="288" customWidth="1"/>
    <col min="7338" max="7338" width="14.28515625" style="288" customWidth="1"/>
    <col min="7339" max="7339" width="11.85546875" style="288" customWidth="1"/>
    <col min="7340" max="7340" width="11.28515625" style="288" customWidth="1"/>
    <col min="7341" max="7341" width="8.7109375" style="288" customWidth="1"/>
    <col min="7342" max="7342" width="11.42578125" style="288" customWidth="1"/>
    <col min="7343" max="7343" width="12.140625" style="288" customWidth="1"/>
    <col min="7344" max="7344" width="13.85546875" style="288" customWidth="1"/>
    <col min="7345" max="7589" width="9.140625" style="288"/>
    <col min="7590" max="7590" width="4.140625" style="288" customWidth="1"/>
    <col min="7591" max="7591" width="40.28515625" style="288" customWidth="1"/>
    <col min="7592" max="7593" width="12.140625" style="288" customWidth="1"/>
    <col min="7594" max="7594" width="14.28515625" style="288" customWidth="1"/>
    <col min="7595" max="7595" width="11.85546875" style="288" customWidth="1"/>
    <col min="7596" max="7596" width="11.28515625" style="288" customWidth="1"/>
    <col min="7597" max="7597" width="8.7109375" style="288" customWidth="1"/>
    <col min="7598" max="7598" width="11.42578125" style="288" customWidth="1"/>
    <col min="7599" max="7599" width="12.140625" style="288" customWidth="1"/>
    <col min="7600" max="7600" width="13.85546875" style="288" customWidth="1"/>
    <col min="7601" max="7845" width="9.140625" style="288"/>
    <col min="7846" max="7846" width="4.140625" style="288" customWidth="1"/>
    <col min="7847" max="7847" width="40.28515625" style="288" customWidth="1"/>
    <col min="7848" max="7849" width="12.140625" style="288" customWidth="1"/>
    <col min="7850" max="7850" width="14.28515625" style="288" customWidth="1"/>
    <col min="7851" max="7851" width="11.85546875" style="288" customWidth="1"/>
    <col min="7852" max="7852" width="11.28515625" style="288" customWidth="1"/>
    <col min="7853" max="7853" width="8.7109375" style="288" customWidth="1"/>
    <col min="7854" max="7854" width="11.42578125" style="288" customWidth="1"/>
    <col min="7855" max="7855" width="12.140625" style="288" customWidth="1"/>
    <col min="7856" max="7856" width="13.85546875" style="288" customWidth="1"/>
    <col min="7857" max="8101" width="9.140625" style="288"/>
    <col min="8102" max="8102" width="4.140625" style="288" customWidth="1"/>
    <col min="8103" max="8103" width="40.28515625" style="288" customWidth="1"/>
    <col min="8104" max="8105" width="12.140625" style="288" customWidth="1"/>
    <col min="8106" max="8106" width="14.28515625" style="288" customWidth="1"/>
    <col min="8107" max="8107" width="11.85546875" style="288" customWidth="1"/>
    <col min="8108" max="8108" width="11.28515625" style="288" customWidth="1"/>
    <col min="8109" max="8109" width="8.7109375" style="288" customWidth="1"/>
    <col min="8110" max="8110" width="11.42578125" style="288" customWidth="1"/>
    <col min="8111" max="8111" width="12.140625" style="288" customWidth="1"/>
    <col min="8112" max="8112" width="13.85546875" style="288" customWidth="1"/>
    <col min="8113" max="8357" width="9.140625" style="288"/>
    <col min="8358" max="8358" width="4.140625" style="288" customWidth="1"/>
    <col min="8359" max="8359" width="40.28515625" style="288" customWidth="1"/>
    <col min="8360" max="8361" width="12.140625" style="288" customWidth="1"/>
    <col min="8362" max="8362" width="14.28515625" style="288" customWidth="1"/>
    <col min="8363" max="8363" width="11.85546875" style="288" customWidth="1"/>
    <col min="8364" max="8364" width="11.28515625" style="288" customWidth="1"/>
    <col min="8365" max="8365" width="8.7109375" style="288" customWidth="1"/>
    <col min="8366" max="8366" width="11.42578125" style="288" customWidth="1"/>
    <col min="8367" max="8367" width="12.140625" style="288" customWidth="1"/>
    <col min="8368" max="8368" width="13.85546875" style="288" customWidth="1"/>
    <col min="8369" max="8613" width="9.140625" style="288"/>
    <col min="8614" max="8614" width="4.140625" style="288" customWidth="1"/>
    <col min="8615" max="8615" width="40.28515625" style="288" customWidth="1"/>
    <col min="8616" max="8617" width="12.140625" style="288" customWidth="1"/>
    <col min="8618" max="8618" width="14.28515625" style="288" customWidth="1"/>
    <col min="8619" max="8619" width="11.85546875" style="288" customWidth="1"/>
    <col min="8620" max="8620" width="11.28515625" style="288" customWidth="1"/>
    <col min="8621" max="8621" width="8.7109375" style="288" customWidth="1"/>
    <col min="8622" max="8622" width="11.42578125" style="288" customWidth="1"/>
    <col min="8623" max="8623" width="12.140625" style="288" customWidth="1"/>
    <col min="8624" max="8624" width="13.85546875" style="288" customWidth="1"/>
    <col min="8625" max="8869" width="9.140625" style="288"/>
    <col min="8870" max="8870" width="4.140625" style="288" customWidth="1"/>
    <col min="8871" max="8871" width="40.28515625" style="288" customWidth="1"/>
    <col min="8872" max="8873" width="12.140625" style="288" customWidth="1"/>
    <col min="8874" max="8874" width="14.28515625" style="288" customWidth="1"/>
    <col min="8875" max="8875" width="11.85546875" style="288" customWidth="1"/>
    <col min="8876" max="8876" width="11.28515625" style="288" customWidth="1"/>
    <col min="8877" max="8877" width="8.7109375" style="288" customWidth="1"/>
    <col min="8878" max="8878" width="11.42578125" style="288" customWidth="1"/>
    <col min="8879" max="8879" width="12.140625" style="288" customWidth="1"/>
    <col min="8880" max="8880" width="13.85546875" style="288" customWidth="1"/>
    <col min="8881" max="9125" width="9.140625" style="288"/>
    <col min="9126" max="9126" width="4.140625" style="288" customWidth="1"/>
    <col min="9127" max="9127" width="40.28515625" style="288" customWidth="1"/>
    <col min="9128" max="9129" width="12.140625" style="288" customWidth="1"/>
    <col min="9130" max="9130" width="14.28515625" style="288" customWidth="1"/>
    <col min="9131" max="9131" width="11.85546875" style="288" customWidth="1"/>
    <col min="9132" max="9132" width="11.28515625" style="288" customWidth="1"/>
    <col min="9133" max="9133" width="8.7109375" style="288" customWidth="1"/>
    <col min="9134" max="9134" width="11.42578125" style="288" customWidth="1"/>
    <col min="9135" max="9135" width="12.140625" style="288" customWidth="1"/>
    <col min="9136" max="9136" width="13.85546875" style="288" customWidth="1"/>
    <col min="9137" max="9381" width="9.140625" style="288"/>
    <col min="9382" max="9382" width="4.140625" style="288" customWidth="1"/>
    <col min="9383" max="9383" width="40.28515625" style="288" customWidth="1"/>
    <col min="9384" max="9385" width="12.140625" style="288" customWidth="1"/>
    <col min="9386" max="9386" width="14.28515625" style="288" customWidth="1"/>
    <col min="9387" max="9387" width="11.85546875" style="288" customWidth="1"/>
    <col min="9388" max="9388" width="11.28515625" style="288" customWidth="1"/>
    <col min="9389" max="9389" width="8.7109375" style="288" customWidth="1"/>
    <col min="9390" max="9390" width="11.42578125" style="288" customWidth="1"/>
    <col min="9391" max="9391" width="12.140625" style="288" customWidth="1"/>
    <col min="9392" max="9392" width="13.85546875" style="288" customWidth="1"/>
    <col min="9393" max="9637" width="9.140625" style="288"/>
    <col min="9638" max="9638" width="4.140625" style="288" customWidth="1"/>
    <col min="9639" max="9639" width="40.28515625" style="288" customWidth="1"/>
    <col min="9640" max="9641" width="12.140625" style="288" customWidth="1"/>
    <col min="9642" max="9642" width="14.28515625" style="288" customWidth="1"/>
    <col min="9643" max="9643" width="11.85546875" style="288" customWidth="1"/>
    <col min="9644" max="9644" width="11.28515625" style="288" customWidth="1"/>
    <col min="9645" max="9645" width="8.7109375" style="288" customWidth="1"/>
    <col min="9646" max="9646" width="11.42578125" style="288" customWidth="1"/>
    <col min="9647" max="9647" width="12.140625" style="288" customWidth="1"/>
    <col min="9648" max="9648" width="13.85546875" style="288" customWidth="1"/>
    <col min="9649" max="9893" width="9.140625" style="288"/>
    <col min="9894" max="9894" width="4.140625" style="288" customWidth="1"/>
    <col min="9895" max="9895" width="40.28515625" style="288" customWidth="1"/>
    <col min="9896" max="9897" width="12.140625" style="288" customWidth="1"/>
    <col min="9898" max="9898" width="14.28515625" style="288" customWidth="1"/>
    <col min="9899" max="9899" width="11.85546875" style="288" customWidth="1"/>
    <col min="9900" max="9900" width="11.28515625" style="288" customWidth="1"/>
    <col min="9901" max="9901" width="8.7109375" style="288" customWidth="1"/>
    <col min="9902" max="9902" width="11.42578125" style="288" customWidth="1"/>
    <col min="9903" max="9903" width="12.140625" style="288" customWidth="1"/>
    <col min="9904" max="9904" width="13.85546875" style="288" customWidth="1"/>
    <col min="9905" max="10149" width="9.140625" style="288"/>
    <col min="10150" max="10150" width="4.140625" style="288" customWidth="1"/>
    <col min="10151" max="10151" width="40.28515625" style="288" customWidth="1"/>
    <col min="10152" max="10153" width="12.140625" style="288" customWidth="1"/>
    <col min="10154" max="10154" width="14.28515625" style="288" customWidth="1"/>
    <col min="10155" max="10155" width="11.85546875" style="288" customWidth="1"/>
    <col min="10156" max="10156" width="11.28515625" style="288" customWidth="1"/>
    <col min="10157" max="10157" width="8.7109375" style="288" customWidth="1"/>
    <col min="10158" max="10158" width="11.42578125" style="288" customWidth="1"/>
    <col min="10159" max="10159" width="12.140625" style="288" customWidth="1"/>
    <col min="10160" max="10160" width="13.85546875" style="288" customWidth="1"/>
    <col min="10161" max="10405" width="9.140625" style="288"/>
    <col min="10406" max="10406" width="4.140625" style="288" customWidth="1"/>
    <col min="10407" max="10407" width="40.28515625" style="288" customWidth="1"/>
    <col min="10408" max="10409" width="12.140625" style="288" customWidth="1"/>
    <col min="10410" max="10410" width="14.28515625" style="288" customWidth="1"/>
    <col min="10411" max="10411" width="11.85546875" style="288" customWidth="1"/>
    <col min="10412" max="10412" width="11.28515625" style="288" customWidth="1"/>
    <col min="10413" max="10413" width="8.7109375" style="288" customWidth="1"/>
    <col min="10414" max="10414" width="11.42578125" style="288" customWidth="1"/>
    <col min="10415" max="10415" width="12.140625" style="288" customWidth="1"/>
    <col min="10416" max="10416" width="13.85546875" style="288" customWidth="1"/>
    <col min="10417" max="10661" width="9.140625" style="288"/>
    <col min="10662" max="10662" width="4.140625" style="288" customWidth="1"/>
    <col min="10663" max="10663" width="40.28515625" style="288" customWidth="1"/>
    <col min="10664" max="10665" width="12.140625" style="288" customWidth="1"/>
    <col min="10666" max="10666" width="14.28515625" style="288" customWidth="1"/>
    <col min="10667" max="10667" width="11.85546875" style="288" customWidth="1"/>
    <col min="10668" max="10668" width="11.28515625" style="288" customWidth="1"/>
    <col min="10669" max="10669" width="8.7109375" style="288" customWidth="1"/>
    <col min="10670" max="10670" width="11.42578125" style="288" customWidth="1"/>
    <col min="10671" max="10671" width="12.140625" style="288" customWidth="1"/>
    <col min="10672" max="10672" width="13.85546875" style="288" customWidth="1"/>
    <col min="10673" max="10917" width="9.140625" style="288"/>
    <col min="10918" max="10918" width="4.140625" style="288" customWidth="1"/>
    <col min="10919" max="10919" width="40.28515625" style="288" customWidth="1"/>
    <col min="10920" max="10921" width="12.140625" style="288" customWidth="1"/>
    <col min="10922" max="10922" width="14.28515625" style="288" customWidth="1"/>
    <col min="10923" max="10923" width="11.85546875" style="288" customWidth="1"/>
    <col min="10924" max="10924" width="11.28515625" style="288" customWidth="1"/>
    <col min="10925" max="10925" width="8.7109375" style="288" customWidth="1"/>
    <col min="10926" max="10926" width="11.42578125" style="288" customWidth="1"/>
    <col min="10927" max="10927" width="12.140625" style="288" customWidth="1"/>
    <col min="10928" max="10928" width="13.85546875" style="288" customWidth="1"/>
    <col min="10929" max="11173" width="9.140625" style="288"/>
    <col min="11174" max="11174" width="4.140625" style="288" customWidth="1"/>
    <col min="11175" max="11175" width="40.28515625" style="288" customWidth="1"/>
    <col min="11176" max="11177" width="12.140625" style="288" customWidth="1"/>
    <col min="11178" max="11178" width="14.28515625" style="288" customWidth="1"/>
    <col min="11179" max="11179" width="11.85546875" style="288" customWidth="1"/>
    <col min="11180" max="11180" width="11.28515625" style="288" customWidth="1"/>
    <col min="11181" max="11181" width="8.7109375" style="288" customWidth="1"/>
    <col min="11182" max="11182" width="11.42578125" style="288" customWidth="1"/>
    <col min="11183" max="11183" width="12.140625" style="288" customWidth="1"/>
    <col min="11184" max="11184" width="13.85546875" style="288" customWidth="1"/>
    <col min="11185" max="11429" width="9.140625" style="288"/>
    <col min="11430" max="11430" width="4.140625" style="288" customWidth="1"/>
    <col min="11431" max="11431" width="40.28515625" style="288" customWidth="1"/>
    <col min="11432" max="11433" width="12.140625" style="288" customWidth="1"/>
    <col min="11434" max="11434" width="14.28515625" style="288" customWidth="1"/>
    <col min="11435" max="11435" width="11.85546875" style="288" customWidth="1"/>
    <col min="11436" max="11436" width="11.28515625" style="288" customWidth="1"/>
    <col min="11437" max="11437" width="8.7109375" style="288" customWidth="1"/>
    <col min="11438" max="11438" width="11.42578125" style="288" customWidth="1"/>
    <col min="11439" max="11439" width="12.140625" style="288" customWidth="1"/>
    <col min="11440" max="11440" width="13.85546875" style="288" customWidth="1"/>
    <col min="11441" max="11685" width="9.140625" style="288"/>
    <col min="11686" max="11686" width="4.140625" style="288" customWidth="1"/>
    <col min="11687" max="11687" width="40.28515625" style="288" customWidth="1"/>
    <col min="11688" max="11689" width="12.140625" style="288" customWidth="1"/>
    <col min="11690" max="11690" width="14.28515625" style="288" customWidth="1"/>
    <col min="11691" max="11691" width="11.85546875" style="288" customWidth="1"/>
    <col min="11692" max="11692" width="11.28515625" style="288" customWidth="1"/>
    <col min="11693" max="11693" width="8.7109375" style="288" customWidth="1"/>
    <col min="11694" max="11694" width="11.42578125" style="288" customWidth="1"/>
    <col min="11695" max="11695" width="12.140625" style="288" customWidth="1"/>
    <col min="11696" max="11696" width="13.85546875" style="288" customWidth="1"/>
    <col min="11697" max="11941" width="9.140625" style="288"/>
    <col min="11942" max="11942" width="4.140625" style="288" customWidth="1"/>
    <col min="11943" max="11943" width="40.28515625" style="288" customWidth="1"/>
    <col min="11944" max="11945" width="12.140625" style="288" customWidth="1"/>
    <col min="11946" max="11946" width="14.28515625" style="288" customWidth="1"/>
    <col min="11947" max="11947" width="11.85546875" style="288" customWidth="1"/>
    <col min="11948" max="11948" width="11.28515625" style="288" customWidth="1"/>
    <col min="11949" max="11949" width="8.7109375" style="288" customWidth="1"/>
    <col min="11950" max="11950" width="11.42578125" style="288" customWidth="1"/>
    <col min="11951" max="11951" width="12.140625" style="288" customWidth="1"/>
    <col min="11952" max="11952" width="13.85546875" style="288" customWidth="1"/>
    <col min="11953" max="12197" width="9.140625" style="288"/>
    <col min="12198" max="12198" width="4.140625" style="288" customWidth="1"/>
    <col min="12199" max="12199" width="40.28515625" style="288" customWidth="1"/>
    <col min="12200" max="12201" width="12.140625" style="288" customWidth="1"/>
    <col min="12202" max="12202" width="14.28515625" style="288" customWidth="1"/>
    <col min="12203" max="12203" width="11.85546875" style="288" customWidth="1"/>
    <col min="12204" max="12204" width="11.28515625" style="288" customWidth="1"/>
    <col min="12205" max="12205" width="8.7109375" style="288" customWidth="1"/>
    <col min="12206" max="12206" width="11.42578125" style="288" customWidth="1"/>
    <col min="12207" max="12207" width="12.140625" style="288" customWidth="1"/>
    <col min="12208" max="12208" width="13.85546875" style="288" customWidth="1"/>
    <col min="12209" max="12453" width="9.140625" style="288"/>
    <col min="12454" max="12454" width="4.140625" style="288" customWidth="1"/>
    <col min="12455" max="12455" width="40.28515625" style="288" customWidth="1"/>
    <col min="12456" max="12457" width="12.140625" style="288" customWidth="1"/>
    <col min="12458" max="12458" width="14.28515625" style="288" customWidth="1"/>
    <col min="12459" max="12459" width="11.85546875" style="288" customWidth="1"/>
    <col min="12460" max="12460" width="11.28515625" style="288" customWidth="1"/>
    <col min="12461" max="12461" width="8.7109375" style="288" customWidth="1"/>
    <col min="12462" max="12462" width="11.42578125" style="288" customWidth="1"/>
    <col min="12463" max="12463" width="12.140625" style="288" customWidth="1"/>
    <col min="12464" max="12464" width="13.85546875" style="288" customWidth="1"/>
    <col min="12465" max="12709" width="9.140625" style="288"/>
    <col min="12710" max="12710" width="4.140625" style="288" customWidth="1"/>
    <col min="12711" max="12711" width="40.28515625" style="288" customWidth="1"/>
    <col min="12712" max="12713" width="12.140625" style="288" customWidth="1"/>
    <col min="12714" max="12714" width="14.28515625" style="288" customWidth="1"/>
    <col min="12715" max="12715" width="11.85546875" style="288" customWidth="1"/>
    <col min="12716" max="12716" width="11.28515625" style="288" customWidth="1"/>
    <col min="12717" max="12717" width="8.7109375" style="288" customWidth="1"/>
    <col min="12718" max="12718" width="11.42578125" style="288" customWidth="1"/>
    <col min="12719" max="12719" width="12.140625" style="288" customWidth="1"/>
    <col min="12720" max="12720" width="13.85546875" style="288" customWidth="1"/>
    <col min="12721" max="12965" width="9.140625" style="288"/>
    <col min="12966" max="12966" width="4.140625" style="288" customWidth="1"/>
    <col min="12967" max="12967" width="40.28515625" style="288" customWidth="1"/>
    <col min="12968" max="12969" width="12.140625" style="288" customWidth="1"/>
    <col min="12970" max="12970" width="14.28515625" style="288" customWidth="1"/>
    <col min="12971" max="12971" width="11.85546875" style="288" customWidth="1"/>
    <col min="12972" max="12972" width="11.28515625" style="288" customWidth="1"/>
    <col min="12973" max="12973" width="8.7109375" style="288" customWidth="1"/>
    <col min="12974" max="12974" width="11.42578125" style="288" customWidth="1"/>
    <col min="12975" max="12975" width="12.140625" style="288" customWidth="1"/>
    <col min="12976" max="12976" width="13.85546875" style="288" customWidth="1"/>
    <col min="12977" max="13221" width="9.140625" style="288"/>
    <col min="13222" max="13222" width="4.140625" style="288" customWidth="1"/>
    <col min="13223" max="13223" width="40.28515625" style="288" customWidth="1"/>
    <col min="13224" max="13225" width="12.140625" style="288" customWidth="1"/>
    <col min="13226" max="13226" width="14.28515625" style="288" customWidth="1"/>
    <col min="13227" max="13227" width="11.85546875" style="288" customWidth="1"/>
    <col min="13228" max="13228" width="11.28515625" style="288" customWidth="1"/>
    <col min="13229" max="13229" width="8.7109375" style="288" customWidth="1"/>
    <col min="13230" max="13230" width="11.42578125" style="288" customWidth="1"/>
    <col min="13231" max="13231" width="12.140625" style="288" customWidth="1"/>
    <col min="13232" max="13232" width="13.85546875" style="288" customWidth="1"/>
    <col min="13233" max="13477" width="9.140625" style="288"/>
    <col min="13478" max="13478" width="4.140625" style="288" customWidth="1"/>
    <col min="13479" max="13479" width="40.28515625" style="288" customWidth="1"/>
    <col min="13480" max="13481" width="12.140625" style="288" customWidth="1"/>
    <col min="13482" max="13482" width="14.28515625" style="288" customWidth="1"/>
    <col min="13483" max="13483" width="11.85546875" style="288" customWidth="1"/>
    <col min="13484" max="13484" width="11.28515625" style="288" customWidth="1"/>
    <col min="13485" max="13485" width="8.7109375" style="288" customWidth="1"/>
    <col min="13486" max="13486" width="11.42578125" style="288" customWidth="1"/>
    <col min="13487" max="13487" width="12.140625" style="288" customWidth="1"/>
    <col min="13488" max="13488" width="13.85546875" style="288" customWidth="1"/>
    <col min="13489" max="13733" width="9.140625" style="288"/>
    <col min="13734" max="13734" width="4.140625" style="288" customWidth="1"/>
    <col min="13735" max="13735" width="40.28515625" style="288" customWidth="1"/>
    <col min="13736" max="13737" width="12.140625" style="288" customWidth="1"/>
    <col min="13738" max="13738" width="14.28515625" style="288" customWidth="1"/>
    <col min="13739" max="13739" width="11.85546875" style="288" customWidth="1"/>
    <col min="13740" max="13740" width="11.28515625" style="288" customWidth="1"/>
    <col min="13741" max="13741" width="8.7109375" style="288" customWidth="1"/>
    <col min="13742" max="13742" width="11.42578125" style="288" customWidth="1"/>
    <col min="13743" max="13743" width="12.140625" style="288" customWidth="1"/>
    <col min="13744" max="13744" width="13.85546875" style="288" customWidth="1"/>
    <col min="13745" max="13989" width="9.140625" style="288"/>
    <col min="13990" max="13990" width="4.140625" style="288" customWidth="1"/>
    <col min="13991" max="13991" width="40.28515625" style="288" customWidth="1"/>
    <col min="13992" max="13993" width="12.140625" style="288" customWidth="1"/>
    <col min="13994" max="13994" width="14.28515625" style="288" customWidth="1"/>
    <col min="13995" max="13995" width="11.85546875" style="288" customWidth="1"/>
    <col min="13996" max="13996" width="11.28515625" style="288" customWidth="1"/>
    <col min="13997" max="13997" width="8.7109375" style="288" customWidth="1"/>
    <col min="13998" max="13998" width="11.42578125" style="288" customWidth="1"/>
    <col min="13999" max="13999" width="12.140625" style="288" customWidth="1"/>
    <col min="14000" max="14000" width="13.85546875" style="288" customWidth="1"/>
    <col min="14001" max="14245" width="9.140625" style="288"/>
    <col min="14246" max="14246" width="4.140625" style="288" customWidth="1"/>
    <col min="14247" max="14247" width="40.28515625" style="288" customWidth="1"/>
    <col min="14248" max="14249" width="12.140625" style="288" customWidth="1"/>
    <col min="14250" max="14250" width="14.28515625" style="288" customWidth="1"/>
    <col min="14251" max="14251" width="11.85546875" style="288" customWidth="1"/>
    <col min="14252" max="14252" width="11.28515625" style="288" customWidth="1"/>
    <col min="14253" max="14253" width="8.7109375" style="288" customWidth="1"/>
    <col min="14254" max="14254" width="11.42578125" style="288" customWidth="1"/>
    <col min="14255" max="14255" width="12.140625" style="288" customWidth="1"/>
    <col min="14256" max="14256" width="13.85546875" style="288" customWidth="1"/>
    <col min="14257" max="14501" width="9.140625" style="288"/>
    <col min="14502" max="14502" width="4.140625" style="288" customWidth="1"/>
    <col min="14503" max="14503" width="40.28515625" style="288" customWidth="1"/>
    <col min="14504" max="14505" width="12.140625" style="288" customWidth="1"/>
    <col min="14506" max="14506" width="14.28515625" style="288" customWidth="1"/>
    <col min="14507" max="14507" width="11.85546875" style="288" customWidth="1"/>
    <col min="14508" max="14508" width="11.28515625" style="288" customWidth="1"/>
    <col min="14509" max="14509" width="8.7109375" style="288" customWidth="1"/>
    <col min="14510" max="14510" width="11.42578125" style="288" customWidth="1"/>
    <col min="14511" max="14511" width="12.140625" style="288" customWidth="1"/>
    <col min="14512" max="14512" width="13.85546875" style="288" customWidth="1"/>
    <col min="14513" max="14757" width="9.140625" style="288"/>
    <col min="14758" max="14758" width="4.140625" style="288" customWidth="1"/>
    <col min="14759" max="14759" width="40.28515625" style="288" customWidth="1"/>
    <col min="14760" max="14761" width="12.140625" style="288" customWidth="1"/>
    <col min="14762" max="14762" width="14.28515625" style="288" customWidth="1"/>
    <col min="14763" max="14763" width="11.85546875" style="288" customWidth="1"/>
    <col min="14764" max="14764" width="11.28515625" style="288" customWidth="1"/>
    <col min="14765" max="14765" width="8.7109375" style="288" customWidth="1"/>
    <col min="14766" max="14766" width="11.42578125" style="288" customWidth="1"/>
    <col min="14767" max="14767" width="12.140625" style="288" customWidth="1"/>
    <col min="14768" max="14768" width="13.85546875" style="288" customWidth="1"/>
    <col min="14769" max="16384" width="9.140625" style="288"/>
  </cols>
  <sheetData>
    <row r="1" spans="1:8" ht="15.75" x14ac:dyDescent="0.25">
      <c r="A1" s="287" t="s">
        <v>0</v>
      </c>
      <c r="G1" s="822" t="s">
        <v>1</v>
      </c>
      <c r="H1" s="822"/>
    </row>
    <row r="2" spans="1:8" ht="15.75" x14ac:dyDescent="0.25">
      <c r="A2" s="287" t="s">
        <v>2</v>
      </c>
      <c r="G2" s="822" t="s">
        <v>3</v>
      </c>
      <c r="H2" s="822"/>
    </row>
    <row r="3" spans="1:8" ht="15.75" x14ac:dyDescent="0.25">
      <c r="A3" s="289" t="s">
        <v>687</v>
      </c>
      <c r="G3" s="822" t="s">
        <v>5</v>
      </c>
      <c r="H3" s="822"/>
    </row>
    <row r="4" spans="1:8" ht="15.75" x14ac:dyDescent="0.25">
      <c r="A4" s="289"/>
      <c r="G4" s="624"/>
      <c r="H4" s="624"/>
    </row>
    <row r="5" spans="1:8" ht="15.75" x14ac:dyDescent="0.25">
      <c r="A5" s="289"/>
      <c r="G5" s="624"/>
      <c r="H5" s="624"/>
    </row>
    <row r="6" spans="1:8" ht="15.75" x14ac:dyDescent="0.25">
      <c r="A6" s="289"/>
      <c r="G6" s="624"/>
      <c r="H6" s="624"/>
    </row>
    <row r="7" spans="1:8" ht="15.75" x14ac:dyDescent="0.25">
      <c r="B7" s="289"/>
    </row>
    <row r="8" spans="1:8" ht="20.25" x14ac:dyDescent="0.3">
      <c r="A8" s="823" t="s">
        <v>531</v>
      </c>
      <c r="B8" s="823"/>
      <c r="C8" s="823"/>
      <c r="D8" s="823"/>
      <c r="E8" s="823"/>
      <c r="F8" s="823"/>
      <c r="G8" s="823"/>
      <c r="H8" s="823"/>
    </row>
    <row r="9" spans="1:8" ht="20.25" x14ac:dyDescent="0.3">
      <c r="A9" s="823" t="s">
        <v>684</v>
      </c>
      <c r="B9" s="823"/>
      <c r="C9" s="823"/>
      <c r="D9" s="823"/>
      <c r="E9" s="823"/>
      <c r="F9" s="823"/>
      <c r="G9" s="823"/>
      <c r="H9" s="823"/>
    </row>
    <row r="10" spans="1:8" ht="15.75" thickBot="1" x14ac:dyDescent="0.25">
      <c r="B10" s="291" t="s">
        <v>691</v>
      </c>
      <c r="F10" s="292"/>
      <c r="G10" s="292"/>
    </row>
    <row r="11" spans="1:8" ht="117" customHeight="1" thickBot="1" x14ac:dyDescent="0.25">
      <c r="A11" s="593" t="s">
        <v>11</v>
      </c>
      <c r="B11" s="594" t="s">
        <v>12</v>
      </c>
      <c r="C11" s="594" t="s">
        <v>13</v>
      </c>
      <c r="D11" s="595" t="s">
        <v>14</v>
      </c>
      <c r="E11" s="595" t="s">
        <v>15</v>
      </c>
      <c r="F11" s="595" t="s">
        <v>16</v>
      </c>
      <c r="G11" s="595" t="s">
        <v>17</v>
      </c>
      <c r="H11" s="596" t="s">
        <v>18</v>
      </c>
    </row>
    <row r="12" spans="1:8" s="297" customFormat="1" ht="18.75" thickBot="1" x14ac:dyDescent="0.3">
      <c r="A12" s="809" t="s">
        <v>19</v>
      </c>
      <c r="B12" s="810"/>
      <c r="C12" s="810"/>
      <c r="D12" s="810"/>
      <c r="E12" s="810"/>
      <c r="F12" s="810"/>
      <c r="G12" s="810"/>
      <c r="H12" s="811"/>
    </row>
    <row r="13" spans="1:8" s="297" customFormat="1" ht="31.5" x14ac:dyDescent="0.2">
      <c r="A13" s="264">
        <v>1</v>
      </c>
      <c r="B13" s="299" t="s">
        <v>20</v>
      </c>
      <c r="C13" s="300" t="s">
        <v>21</v>
      </c>
      <c r="D13" s="301">
        <v>5343</v>
      </c>
      <c r="E13" s="302" t="s">
        <v>22</v>
      </c>
      <c r="F13" s="303" t="s">
        <v>23</v>
      </c>
      <c r="G13" s="304">
        <v>43468</v>
      </c>
      <c r="H13" s="305">
        <v>43820</v>
      </c>
    </row>
    <row r="14" spans="1:8" s="297" customFormat="1" ht="31.5" x14ac:dyDescent="0.2">
      <c r="A14" s="265">
        <v>2</v>
      </c>
      <c r="B14" s="307" t="s">
        <v>24</v>
      </c>
      <c r="C14" s="308" t="s">
        <v>25</v>
      </c>
      <c r="D14" s="309">
        <v>62769</v>
      </c>
      <c r="E14" s="310" t="s">
        <v>22</v>
      </c>
      <c r="F14" s="308" t="s">
        <v>23</v>
      </c>
      <c r="G14" s="311">
        <v>43468</v>
      </c>
      <c r="H14" s="312">
        <v>43820</v>
      </c>
    </row>
    <row r="15" spans="1:8" s="297" customFormat="1" ht="31.5" x14ac:dyDescent="0.2">
      <c r="A15" s="313">
        <v>3</v>
      </c>
      <c r="B15" s="314" t="s">
        <v>26</v>
      </c>
      <c r="C15" s="308" t="s">
        <v>27</v>
      </c>
      <c r="D15" s="309">
        <v>6916</v>
      </c>
      <c r="E15" s="310" t="s">
        <v>22</v>
      </c>
      <c r="F15" s="308" t="s">
        <v>23</v>
      </c>
      <c r="G15" s="311">
        <v>43468</v>
      </c>
      <c r="H15" s="312">
        <v>43820</v>
      </c>
    </row>
    <row r="16" spans="1:8" s="297" customFormat="1" ht="31.5" x14ac:dyDescent="0.2">
      <c r="A16" s="306">
        <v>4</v>
      </c>
      <c r="B16" s="314" t="s">
        <v>28</v>
      </c>
      <c r="C16" s="308" t="s">
        <v>29</v>
      </c>
      <c r="D16" s="309">
        <v>142</v>
      </c>
      <c r="E16" s="310" t="s">
        <v>22</v>
      </c>
      <c r="F16" s="308" t="s">
        <v>23</v>
      </c>
      <c r="G16" s="311">
        <v>43468</v>
      </c>
      <c r="H16" s="312">
        <v>43820</v>
      </c>
    </row>
    <row r="17" spans="1:8" s="297" customFormat="1" ht="31.5" x14ac:dyDescent="0.2">
      <c r="A17" s="313">
        <v>5</v>
      </c>
      <c r="B17" s="314" t="s">
        <v>30</v>
      </c>
      <c r="C17" s="308" t="s">
        <v>31</v>
      </c>
      <c r="D17" s="309">
        <v>7780</v>
      </c>
      <c r="E17" s="310" t="s">
        <v>22</v>
      </c>
      <c r="F17" s="308" t="s">
        <v>23</v>
      </c>
      <c r="G17" s="311">
        <v>43468</v>
      </c>
      <c r="H17" s="312">
        <v>43820</v>
      </c>
    </row>
    <row r="18" spans="1:8" s="297" customFormat="1" ht="31.5" x14ac:dyDescent="0.2">
      <c r="A18" s="306">
        <v>6</v>
      </c>
      <c r="B18" s="314" t="s">
        <v>32</v>
      </c>
      <c r="C18" s="308" t="s">
        <v>33</v>
      </c>
      <c r="D18" s="309">
        <v>290</v>
      </c>
      <c r="E18" s="310" t="s">
        <v>22</v>
      </c>
      <c r="F18" s="308" t="s">
        <v>23</v>
      </c>
      <c r="G18" s="311">
        <v>43468</v>
      </c>
      <c r="H18" s="312">
        <v>43820</v>
      </c>
    </row>
    <row r="19" spans="1:8" s="297" customFormat="1" ht="31.5" x14ac:dyDescent="0.2">
      <c r="A19" s="313">
        <v>7</v>
      </c>
      <c r="B19" s="314" t="s">
        <v>34</v>
      </c>
      <c r="C19" s="308" t="s">
        <v>35</v>
      </c>
      <c r="D19" s="309">
        <v>2605</v>
      </c>
      <c r="E19" s="310" t="s">
        <v>22</v>
      </c>
      <c r="F19" s="308" t="s">
        <v>23</v>
      </c>
      <c r="G19" s="311">
        <v>43468</v>
      </c>
      <c r="H19" s="312">
        <v>43820</v>
      </c>
    </row>
    <row r="20" spans="1:8" s="297" customFormat="1" ht="31.5" x14ac:dyDescent="0.2">
      <c r="A20" s="306">
        <v>8</v>
      </c>
      <c r="B20" s="314" t="s">
        <v>36</v>
      </c>
      <c r="C20" s="308" t="s">
        <v>37</v>
      </c>
      <c r="D20" s="309">
        <v>15210</v>
      </c>
      <c r="E20" s="310" t="s">
        <v>22</v>
      </c>
      <c r="F20" s="308" t="s">
        <v>23</v>
      </c>
      <c r="G20" s="311">
        <v>43468</v>
      </c>
      <c r="H20" s="312">
        <v>43820</v>
      </c>
    </row>
    <row r="21" spans="1:8" s="297" customFormat="1" ht="32.25" thickBot="1" x14ac:dyDescent="0.25">
      <c r="A21" s="315">
        <v>9</v>
      </c>
      <c r="B21" s="316" t="s">
        <v>40</v>
      </c>
      <c r="C21" s="317" t="s">
        <v>41</v>
      </c>
      <c r="D21" s="318">
        <v>4202</v>
      </c>
      <c r="E21" s="319" t="s">
        <v>22</v>
      </c>
      <c r="F21" s="317" t="s">
        <v>23</v>
      </c>
      <c r="G21" s="320">
        <v>43468</v>
      </c>
      <c r="H21" s="321">
        <v>43820</v>
      </c>
    </row>
    <row r="22" spans="1:8" s="297" customFormat="1" ht="31.5" x14ac:dyDescent="0.2">
      <c r="A22" s="322">
        <v>10</v>
      </c>
      <c r="B22" s="323" t="s">
        <v>42</v>
      </c>
      <c r="C22" s="324" t="s">
        <v>43</v>
      </c>
      <c r="D22" s="325">
        <v>4453</v>
      </c>
      <c r="E22" s="326" t="s">
        <v>22</v>
      </c>
      <c r="F22" s="324" t="s">
        <v>23</v>
      </c>
      <c r="G22" s="327">
        <v>43468</v>
      </c>
      <c r="H22" s="328">
        <v>43820</v>
      </c>
    </row>
    <row r="23" spans="1:8" s="297" customFormat="1" ht="31.5" x14ac:dyDescent="0.2">
      <c r="A23" s="313">
        <v>11</v>
      </c>
      <c r="B23" s="314" t="s">
        <v>44</v>
      </c>
      <c r="C23" s="308" t="s">
        <v>45</v>
      </c>
      <c r="D23" s="309">
        <v>4706</v>
      </c>
      <c r="E23" s="310" t="s">
        <v>22</v>
      </c>
      <c r="F23" s="308" t="s">
        <v>23</v>
      </c>
      <c r="G23" s="311">
        <v>43468</v>
      </c>
      <c r="H23" s="312">
        <v>43820</v>
      </c>
    </row>
    <row r="24" spans="1:8" s="297" customFormat="1" ht="31.5" x14ac:dyDescent="0.2">
      <c r="A24" s="306">
        <v>12</v>
      </c>
      <c r="B24" s="314" t="s">
        <v>46</v>
      </c>
      <c r="C24" s="308" t="s">
        <v>47</v>
      </c>
      <c r="D24" s="309">
        <v>15461</v>
      </c>
      <c r="E24" s="310" t="s">
        <v>22</v>
      </c>
      <c r="F24" s="308" t="s">
        <v>23</v>
      </c>
      <c r="G24" s="311">
        <v>43468</v>
      </c>
      <c r="H24" s="312">
        <v>43820</v>
      </c>
    </row>
    <row r="25" spans="1:8" s="297" customFormat="1" ht="31.5" x14ac:dyDescent="0.2">
      <c r="A25" s="313">
        <v>13</v>
      </c>
      <c r="B25" s="314" t="s">
        <v>48</v>
      </c>
      <c r="C25" s="308" t="s">
        <v>49</v>
      </c>
      <c r="D25" s="309">
        <v>840</v>
      </c>
      <c r="E25" s="310" t="s">
        <v>22</v>
      </c>
      <c r="F25" s="308" t="s">
        <v>23</v>
      </c>
      <c r="G25" s="311">
        <v>43468</v>
      </c>
      <c r="H25" s="312">
        <v>43820</v>
      </c>
    </row>
    <row r="26" spans="1:8" s="297" customFormat="1" ht="31.5" x14ac:dyDescent="0.2">
      <c r="A26" s="306">
        <v>14</v>
      </c>
      <c r="B26" s="314" t="s">
        <v>50</v>
      </c>
      <c r="C26" s="308" t="s">
        <v>51</v>
      </c>
      <c r="D26" s="309">
        <v>840</v>
      </c>
      <c r="E26" s="310" t="s">
        <v>22</v>
      </c>
      <c r="F26" s="308" t="s">
        <v>23</v>
      </c>
      <c r="G26" s="311">
        <v>43468</v>
      </c>
      <c r="H26" s="312">
        <v>43820</v>
      </c>
    </row>
    <row r="27" spans="1:8" s="297" customFormat="1" ht="31.5" x14ac:dyDescent="0.2">
      <c r="A27" s="313">
        <v>15</v>
      </c>
      <c r="B27" s="314" t="s">
        <v>52</v>
      </c>
      <c r="C27" s="308" t="s">
        <v>53</v>
      </c>
      <c r="D27" s="309">
        <v>8403</v>
      </c>
      <c r="E27" s="310" t="s">
        <v>22</v>
      </c>
      <c r="F27" s="308" t="s">
        <v>23</v>
      </c>
      <c r="G27" s="311">
        <v>43468</v>
      </c>
      <c r="H27" s="312">
        <v>43820</v>
      </c>
    </row>
    <row r="28" spans="1:8" s="297" customFormat="1" ht="31.5" x14ac:dyDescent="0.2">
      <c r="A28" s="306">
        <v>16</v>
      </c>
      <c r="B28" s="314" t="s">
        <v>532</v>
      </c>
      <c r="C28" s="308" t="s">
        <v>533</v>
      </c>
      <c r="D28" s="309">
        <v>5378</v>
      </c>
      <c r="E28" s="310" t="s">
        <v>22</v>
      </c>
      <c r="F28" s="308" t="s">
        <v>23</v>
      </c>
      <c r="G28" s="311">
        <v>43525</v>
      </c>
      <c r="H28" s="312">
        <v>43820</v>
      </c>
    </row>
    <row r="29" spans="1:8" s="297" customFormat="1" ht="31.5" x14ac:dyDescent="0.2">
      <c r="A29" s="265">
        <v>17</v>
      </c>
      <c r="B29" s="314" t="s">
        <v>54</v>
      </c>
      <c r="C29" s="308" t="s">
        <v>55</v>
      </c>
      <c r="D29" s="309">
        <v>18489</v>
      </c>
      <c r="E29" s="310" t="s">
        <v>22</v>
      </c>
      <c r="F29" s="308" t="s">
        <v>23</v>
      </c>
      <c r="G29" s="311">
        <v>43661</v>
      </c>
      <c r="H29" s="312">
        <v>43809</v>
      </c>
    </row>
    <row r="30" spans="1:8" s="297" customFormat="1" ht="31.5" x14ac:dyDescent="0.2">
      <c r="A30" s="306">
        <v>18</v>
      </c>
      <c r="B30" s="314" t="s">
        <v>616</v>
      </c>
      <c r="C30" s="308" t="s">
        <v>617</v>
      </c>
      <c r="D30" s="309">
        <v>1597</v>
      </c>
      <c r="E30" s="310" t="s">
        <v>22</v>
      </c>
      <c r="F30" s="308" t="s">
        <v>23</v>
      </c>
      <c r="G30" s="311">
        <v>43661</v>
      </c>
      <c r="H30" s="312">
        <v>43809</v>
      </c>
    </row>
    <row r="31" spans="1:8" s="297" customFormat="1" ht="31.5" x14ac:dyDescent="0.2">
      <c r="A31" s="313">
        <v>19</v>
      </c>
      <c r="B31" s="314" t="s">
        <v>56</v>
      </c>
      <c r="C31" s="308"/>
      <c r="D31" s="309">
        <v>1261</v>
      </c>
      <c r="E31" s="310" t="s">
        <v>22</v>
      </c>
      <c r="F31" s="308" t="s">
        <v>23</v>
      </c>
      <c r="G31" s="311">
        <v>43468</v>
      </c>
      <c r="H31" s="312">
        <v>43820</v>
      </c>
    </row>
    <row r="32" spans="1:8" s="297" customFormat="1" ht="31.5" x14ac:dyDescent="0.2">
      <c r="A32" s="306">
        <v>20</v>
      </c>
      <c r="B32" s="314" t="s">
        <v>57</v>
      </c>
      <c r="C32" s="308" t="s">
        <v>58</v>
      </c>
      <c r="D32" s="309">
        <v>3361</v>
      </c>
      <c r="E32" s="310" t="s">
        <v>22</v>
      </c>
      <c r="F32" s="308" t="s">
        <v>23</v>
      </c>
      <c r="G32" s="311">
        <v>43468</v>
      </c>
      <c r="H32" s="312">
        <v>43820</v>
      </c>
    </row>
    <row r="33" spans="1:8" s="297" customFormat="1" ht="31.5" x14ac:dyDescent="0.2">
      <c r="A33" s="313">
        <v>21</v>
      </c>
      <c r="B33" s="314" t="s">
        <v>59</v>
      </c>
      <c r="C33" s="308" t="s">
        <v>60</v>
      </c>
      <c r="D33" s="309">
        <v>25210</v>
      </c>
      <c r="E33" s="310" t="s">
        <v>22</v>
      </c>
      <c r="F33" s="308" t="s">
        <v>23</v>
      </c>
      <c r="G33" s="311">
        <v>43468</v>
      </c>
      <c r="H33" s="312">
        <v>43820</v>
      </c>
    </row>
    <row r="34" spans="1:8" s="297" customFormat="1" ht="31.5" x14ac:dyDescent="0.2">
      <c r="A34" s="306">
        <v>22</v>
      </c>
      <c r="B34" s="314" t="s">
        <v>61</v>
      </c>
      <c r="C34" s="308" t="s">
        <v>62</v>
      </c>
      <c r="D34" s="309">
        <v>1008</v>
      </c>
      <c r="E34" s="310" t="s">
        <v>22</v>
      </c>
      <c r="F34" s="308" t="s">
        <v>23</v>
      </c>
      <c r="G34" s="311">
        <v>43468</v>
      </c>
      <c r="H34" s="312">
        <v>43820</v>
      </c>
    </row>
    <row r="35" spans="1:8" s="297" customFormat="1" ht="32.25" thickBot="1" x14ac:dyDescent="0.25">
      <c r="A35" s="315">
        <v>23</v>
      </c>
      <c r="B35" s="316" t="s">
        <v>534</v>
      </c>
      <c r="C35" s="317" t="s">
        <v>535</v>
      </c>
      <c r="D35" s="318">
        <v>1008</v>
      </c>
      <c r="E35" s="319" t="s">
        <v>22</v>
      </c>
      <c r="F35" s="317" t="s">
        <v>23</v>
      </c>
      <c r="G35" s="320">
        <v>43468</v>
      </c>
      <c r="H35" s="321">
        <v>43820</v>
      </c>
    </row>
    <row r="36" spans="1:8" s="297" customFormat="1" ht="31.5" x14ac:dyDescent="0.2">
      <c r="A36" s="263">
        <v>24</v>
      </c>
      <c r="B36" s="323" t="s">
        <v>63</v>
      </c>
      <c r="C36" s="324" t="s">
        <v>64</v>
      </c>
      <c r="D36" s="325">
        <v>2711</v>
      </c>
      <c r="E36" s="326" t="s">
        <v>22</v>
      </c>
      <c r="F36" s="324" t="s">
        <v>23</v>
      </c>
      <c r="G36" s="327">
        <v>43468</v>
      </c>
      <c r="H36" s="328">
        <v>43820</v>
      </c>
    </row>
    <row r="37" spans="1:8" s="297" customFormat="1" ht="31.5" x14ac:dyDescent="0.2">
      <c r="A37" s="313">
        <v>25</v>
      </c>
      <c r="B37" s="329" t="s">
        <v>65</v>
      </c>
      <c r="C37" s="303" t="s">
        <v>66</v>
      </c>
      <c r="D37" s="330">
        <v>2856</v>
      </c>
      <c r="E37" s="331" t="s">
        <v>22</v>
      </c>
      <c r="F37" s="303" t="s">
        <v>23</v>
      </c>
      <c r="G37" s="332">
        <v>43103</v>
      </c>
      <c r="H37" s="305">
        <v>43496</v>
      </c>
    </row>
    <row r="38" spans="1:8" s="297" customFormat="1" ht="31.5" x14ac:dyDescent="0.2">
      <c r="A38" s="306">
        <v>26</v>
      </c>
      <c r="B38" s="314" t="s">
        <v>67</v>
      </c>
      <c r="C38" s="308" t="s">
        <v>68</v>
      </c>
      <c r="D38" s="309">
        <v>1178</v>
      </c>
      <c r="E38" s="310" t="s">
        <v>22</v>
      </c>
      <c r="F38" s="308" t="s">
        <v>23</v>
      </c>
      <c r="G38" s="311">
        <v>43468</v>
      </c>
      <c r="H38" s="312">
        <v>43496</v>
      </c>
    </row>
    <row r="39" spans="1:8" s="297" customFormat="1" ht="31.5" x14ac:dyDescent="0.2">
      <c r="A39" s="286">
        <v>27</v>
      </c>
      <c r="B39" s="323" t="s">
        <v>69</v>
      </c>
      <c r="C39" s="324" t="s">
        <v>70</v>
      </c>
      <c r="D39" s="325">
        <v>0</v>
      </c>
      <c r="E39" s="326" t="s">
        <v>22</v>
      </c>
      <c r="F39" s="324" t="s">
        <v>23</v>
      </c>
      <c r="G39" s="327">
        <v>43468</v>
      </c>
      <c r="H39" s="328">
        <v>43820</v>
      </c>
    </row>
    <row r="40" spans="1:8" s="297" customFormat="1" ht="31.5" x14ac:dyDescent="0.2">
      <c r="A40" s="306">
        <v>28</v>
      </c>
      <c r="B40" s="314" t="s">
        <v>71</v>
      </c>
      <c r="C40" s="308" t="s">
        <v>72</v>
      </c>
      <c r="D40" s="309">
        <v>952</v>
      </c>
      <c r="E40" s="310" t="s">
        <v>22</v>
      </c>
      <c r="F40" s="308" t="s">
        <v>23</v>
      </c>
      <c r="G40" s="311">
        <v>43468</v>
      </c>
      <c r="H40" s="312">
        <v>43496</v>
      </c>
    </row>
    <row r="41" spans="1:8" s="297" customFormat="1" ht="31.5" x14ac:dyDescent="0.2">
      <c r="A41" s="261">
        <v>29</v>
      </c>
      <c r="B41" s="314" t="s">
        <v>73</v>
      </c>
      <c r="C41" s="308" t="s">
        <v>72</v>
      </c>
      <c r="D41" s="309">
        <v>300</v>
      </c>
      <c r="E41" s="310" t="s">
        <v>22</v>
      </c>
      <c r="F41" s="308" t="s">
        <v>23</v>
      </c>
      <c r="G41" s="311">
        <v>43468</v>
      </c>
      <c r="H41" s="312">
        <v>43496</v>
      </c>
    </row>
    <row r="42" spans="1:8" s="297" customFormat="1" ht="31.5" x14ac:dyDescent="0.2">
      <c r="A42" s="306">
        <v>30</v>
      </c>
      <c r="B42" s="314" t="s">
        <v>76</v>
      </c>
      <c r="C42" s="308" t="s">
        <v>70</v>
      </c>
      <c r="D42" s="309">
        <v>8340</v>
      </c>
      <c r="E42" s="310" t="s">
        <v>22</v>
      </c>
      <c r="F42" s="308" t="s">
        <v>23</v>
      </c>
      <c r="G42" s="311">
        <v>43468</v>
      </c>
      <c r="H42" s="312">
        <v>43496</v>
      </c>
    </row>
    <row r="43" spans="1:8" s="297" customFormat="1" ht="31.5" x14ac:dyDescent="0.2">
      <c r="A43" s="313">
        <v>31</v>
      </c>
      <c r="B43" s="314" t="s">
        <v>77</v>
      </c>
      <c r="C43" s="308" t="s">
        <v>72</v>
      </c>
      <c r="D43" s="309">
        <v>1345</v>
      </c>
      <c r="E43" s="310" t="s">
        <v>22</v>
      </c>
      <c r="F43" s="308" t="s">
        <v>23</v>
      </c>
      <c r="G43" s="311">
        <v>43468</v>
      </c>
      <c r="H43" s="312">
        <v>43496</v>
      </c>
    </row>
    <row r="44" spans="1:8" s="297" customFormat="1" ht="31.5" x14ac:dyDescent="0.2">
      <c r="A44" s="265">
        <v>32</v>
      </c>
      <c r="B44" s="314" t="s">
        <v>686</v>
      </c>
      <c r="C44" s="308" t="s">
        <v>79</v>
      </c>
      <c r="D44" s="309">
        <v>40892</v>
      </c>
      <c r="E44" s="310" t="s">
        <v>22</v>
      </c>
      <c r="F44" s="308" t="s">
        <v>23</v>
      </c>
      <c r="G44" s="311">
        <v>43468</v>
      </c>
      <c r="H44" s="312">
        <v>43496</v>
      </c>
    </row>
    <row r="45" spans="1:8" s="297" customFormat="1" ht="31.5" x14ac:dyDescent="0.2">
      <c r="A45" s="265">
        <v>33</v>
      </c>
      <c r="B45" s="314" t="s">
        <v>619</v>
      </c>
      <c r="C45" s="308" t="s">
        <v>79</v>
      </c>
      <c r="D45" s="309">
        <v>1286</v>
      </c>
      <c r="E45" s="310" t="s">
        <v>22</v>
      </c>
      <c r="F45" s="308" t="s">
        <v>23</v>
      </c>
      <c r="G45" s="311">
        <v>43661</v>
      </c>
      <c r="H45" s="312">
        <v>43814</v>
      </c>
    </row>
    <row r="46" spans="1:8" s="297" customFormat="1" ht="31.5" x14ac:dyDescent="0.2">
      <c r="A46" s="265">
        <v>34</v>
      </c>
      <c r="B46" s="314" t="s">
        <v>620</v>
      </c>
      <c r="C46" s="308" t="s">
        <v>79</v>
      </c>
      <c r="D46" s="309">
        <v>1857</v>
      </c>
      <c r="E46" s="310" t="s">
        <v>22</v>
      </c>
      <c r="F46" s="308" t="s">
        <v>23</v>
      </c>
      <c r="G46" s="311">
        <v>43661</v>
      </c>
      <c r="H46" s="312">
        <v>43814</v>
      </c>
    </row>
    <row r="47" spans="1:8" s="297" customFormat="1" ht="31.5" x14ac:dyDescent="0.2">
      <c r="A47" s="554">
        <v>35</v>
      </c>
      <c r="B47" s="335" t="s">
        <v>621</v>
      </c>
      <c r="C47" s="336" t="s">
        <v>79</v>
      </c>
      <c r="D47" s="301">
        <v>3213</v>
      </c>
      <c r="E47" s="302" t="s">
        <v>22</v>
      </c>
      <c r="F47" s="336" t="s">
        <v>23</v>
      </c>
      <c r="G47" s="337">
        <v>43661</v>
      </c>
      <c r="H47" s="338">
        <v>43814</v>
      </c>
    </row>
    <row r="48" spans="1:8" s="297" customFormat="1" ht="31.5" x14ac:dyDescent="0.2">
      <c r="A48" s="313">
        <v>36</v>
      </c>
      <c r="B48" s="314" t="s">
        <v>80</v>
      </c>
      <c r="C48" s="308" t="s">
        <v>81</v>
      </c>
      <c r="D48" s="309">
        <v>12001</v>
      </c>
      <c r="E48" s="310" t="s">
        <v>22</v>
      </c>
      <c r="F48" s="308" t="s">
        <v>23</v>
      </c>
      <c r="G48" s="311">
        <v>43468</v>
      </c>
      <c r="H48" s="312">
        <v>43496</v>
      </c>
    </row>
    <row r="49" spans="1:11" s="297" customFormat="1" ht="32.25" thickBot="1" x14ac:dyDescent="0.25">
      <c r="A49" s="367">
        <v>37</v>
      </c>
      <c r="B49" s="316" t="s">
        <v>82</v>
      </c>
      <c r="C49" s="317" t="s">
        <v>81</v>
      </c>
      <c r="D49" s="318">
        <v>9601</v>
      </c>
      <c r="E49" s="319" t="s">
        <v>22</v>
      </c>
      <c r="F49" s="317" t="s">
        <v>23</v>
      </c>
      <c r="G49" s="320">
        <v>43468</v>
      </c>
      <c r="H49" s="321">
        <v>43496</v>
      </c>
    </row>
    <row r="50" spans="1:11" s="297" customFormat="1" ht="31.5" x14ac:dyDescent="0.2">
      <c r="A50" s="333">
        <v>38</v>
      </c>
      <c r="B50" s="323" t="s">
        <v>83</v>
      </c>
      <c r="C50" s="324" t="s">
        <v>72</v>
      </c>
      <c r="D50" s="325">
        <v>960</v>
      </c>
      <c r="E50" s="326" t="s">
        <v>22</v>
      </c>
      <c r="F50" s="324" t="s">
        <v>23</v>
      </c>
      <c r="G50" s="327">
        <v>43468</v>
      </c>
      <c r="H50" s="328">
        <v>43496</v>
      </c>
    </row>
    <row r="51" spans="1:11" s="297" customFormat="1" ht="31.5" x14ac:dyDescent="0.2">
      <c r="A51" s="265">
        <v>39</v>
      </c>
      <c r="B51" s="314" t="s">
        <v>84</v>
      </c>
      <c r="C51" s="308" t="s">
        <v>68</v>
      </c>
      <c r="D51" s="309">
        <v>0</v>
      </c>
      <c r="E51" s="310" t="s">
        <v>22</v>
      </c>
      <c r="F51" s="308" t="s">
        <v>23</v>
      </c>
      <c r="G51" s="311">
        <v>43468</v>
      </c>
      <c r="H51" s="312">
        <v>43496</v>
      </c>
    </row>
    <row r="52" spans="1:11" s="297" customFormat="1" ht="31.5" x14ac:dyDescent="0.2">
      <c r="A52" s="313">
        <v>40</v>
      </c>
      <c r="B52" s="335" t="s">
        <v>536</v>
      </c>
      <c r="C52" s="336" t="s">
        <v>81</v>
      </c>
      <c r="D52" s="301">
        <v>191</v>
      </c>
      <c r="E52" s="302" t="s">
        <v>22</v>
      </c>
      <c r="F52" s="336" t="s">
        <v>23</v>
      </c>
      <c r="G52" s="311">
        <v>43468</v>
      </c>
      <c r="H52" s="312">
        <v>43496</v>
      </c>
    </row>
    <row r="53" spans="1:11" s="297" customFormat="1" ht="31.5" x14ac:dyDescent="0.2">
      <c r="A53" s="265">
        <v>41</v>
      </c>
      <c r="B53" s="335" t="s">
        <v>537</v>
      </c>
      <c r="C53" s="308" t="s">
        <v>81</v>
      </c>
      <c r="D53" s="301">
        <v>6426</v>
      </c>
      <c r="E53" s="302" t="s">
        <v>22</v>
      </c>
      <c r="F53" s="336" t="s">
        <v>23</v>
      </c>
      <c r="G53" s="311">
        <v>43468</v>
      </c>
      <c r="H53" s="312">
        <v>43496</v>
      </c>
    </row>
    <row r="54" spans="1:11" s="297" customFormat="1" ht="31.5" x14ac:dyDescent="0.2">
      <c r="A54" s="261">
        <v>42</v>
      </c>
      <c r="B54" s="314" t="s">
        <v>86</v>
      </c>
      <c r="C54" s="308" t="s">
        <v>87</v>
      </c>
      <c r="D54" s="309">
        <v>12920</v>
      </c>
      <c r="E54" s="310" t="s">
        <v>22</v>
      </c>
      <c r="F54" s="308" t="s">
        <v>23</v>
      </c>
      <c r="G54" s="311">
        <v>43468</v>
      </c>
      <c r="H54" s="312">
        <v>43820</v>
      </c>
    </row>
    <row r="55" spans="1:11" s="297" customFormat="1" ht="31.5" x14ac:dyDescent="0.2">
      <c r="A55" s="306">
        <v>43</v>
      </c>
      <c r="B55" s="314" t="s">
        <v>88</v>
      </c>
      <c r="C55" s="308" t="s">
        <v>89</v>
      </c>
      <c r="D55" s="309">
        <v>71</v>
      </c>
      <c r="E55" s="310" t="s">
        <v>22</v>
      </c>
      <c r="F55" s="308" t="s">
        <v>23</v>
      </c>
      <c r="G55" s="311">
        <v>43468</v>
      </c>
      <c r="H55" s="312">
        <v>43820</v>
      </c>
    </row>
    <row r="56" spans="1:11" s="297" customFormat="1" ht="31.5" x14ac:dyDescent="0.2">
      <c r="A56" s="261">
        <v>44</v>
      </c>
      <c r="B56" s="314" t="s">
        <v>90</v>
      </c>
      <c r="C56" s="308" t="s">
        <v>91</v>
      </c>
      <c r="D56" s="309">
        <v>5893</v>
      </c>
      <c r="E56" s="310" t="s">
        <v>22</v>
      </c>
      <c r="F56" s="308" t="s">
        <v>23</v>
      </c>
      <c r="G56" s="311">
        <v>43586</v>
      </c>
      <c r="H56" s="312" t="s">
        <v>92</v>
      </c>
    </row>
    <row r="57" spans="1:11" s="297" customFormat="1" ht="31.5" x14ac:dyDescent="0.2">
      <c r="A57" s="263">
        <v>45</v>
      </c>
      <c r="B57" s="323" t="s">
        <v>538</v>
      </c>
      <c r="C57" s="324" t="s">
        <v>94</v>
      </c>
      <c r="D57" s="325">
        <v>6438</v>
      </c>
      <c r="E57" s="326" t="s">
        <v>22</v>
      </c>
      <c r="F57" s="324" t="s">
        <v>23</v>
      </c>
      <c r="G57" s="327">
        <v>43586</v>
      </c>
      <c r="H57" s="328" t="s">
        <v>92</v>
      </c>
    </row>
    <row r="58" spans="1:11" s="297" customFormat="1" ht="31.5" x14ac:dyDescent="0.2">
      <c r="A58" s="261">
        <v>46</v>
      </c>
      <c r="B58" s="314" t="s">
        <v>622</v>
      </c>
      <c r="C58" s="308" t="s">
        <v>100</v>
      </c>
      <c r="D58" s="309">
        <v>27491</v>
      </c>
      <c r="E58" s="310" t="s">
        <v>22</v>
      </c>
      <c r="F58" s="308" t="s">
        <v>23</v>
      </c>
      <c r="G58" s="311">
        <v>43525</v>
      </c>
      <c r="H58" s="312" t="s">
        <v>92</v>
      </c>
    </row>
    <row r="59" spans="1:11" s="297" customFormat="1" ht="31.5" x14ac:dyDescent="0.2">
      <c r="A59" s="306">
        <v>47</v>
      </c>
      <c r="B59" s="323" t="s">
        <v>103</v>
      </c>
      <c r="C59" s="324" t="s">
        <v>104</v>
      </c>
      <c r="D59" s="325">
        <v>476</v>
      </c>
      <c r="E59" s="326" t="s">
        <v>22</v>
      </c>
      <c r="F59" s="324" t="s">
        <v>23</v>
      </c>
      <c r="G59" s="311">
        <v>43468</v>
      </c>
      <c r="H59" s="312">
        <v>43820</v>
      </c>
    </row>
    <row r="60" spans="1:11" ht="34.5" customHeight="1" x14ac:dyDescent="0.3">
      <c r="A60" s="261">
        <v>48</v>
      </c>
      <c r="B60" s="346" t="s">
        <v>111</v>
      </c>
      <c r="C60" s="347" t="s">
        <v>112</v>
      </c>
      <c r="D60" s="325">
        <v>29411</v>
      </c>
      <c r="E60" s="347" t="s">
        <v>22</v>
      </c>
      <c r="F60" s="324" t="s">
        <v>109</v>
      </c>
      <c r="G60" s="348">
        <v>43647</v>
      </c>
      <c r="H60" s="349">
        <v>43677</v>
      </c>
      <c r="I60" s="625"/>
      <c r="J60" s="625"/>
      <c r="K60" s="625"/>
    </row>
    <row r="61" spans="1:11" ht="34.5" customHeight="1" x14ac:dyDescent="0.3">
      <c r="A61" s="306">
        <v>49</v>
      </c>
      <c r="B61" s="351" t="s">
        <v>540</v>
      </c>
      <c r="C61" s="347" t="s">
        <v>116</v>
      </c>
      <c r="D61" s="309">
        <v>0</v>
      </c>
      <c r="E61" s="347" t="s">
        <v>22</v>
      </c>
      <c r="F61" s="308" t="s">
        <v>109</v>
      </c>
      <c r="G61" s="352">
        <v>43617</v>
      </c>
      <c r="H61" s="353">
        <v>43708</v>
      </c>
      <c r="I61" s="625"/>
      <c r="J61" s="625"/>
      <c r="K61" s="625"/>
    </row>
    <row r="62" spans="1:11" s="297" customFormat="1" ht="31.5" x14ac:dyDescent="0.2">
      <c r="A62" s="313">
        <v>50</v>
      </c>
      <c r="B62" s="314" t="s">
        <v>120</v>
      </c>
      <c r="C62" s="308" t="s">
        <v>541</v>
      </c>
      <c r="D62" s="309">
        <v>336</v>
      </c>
      <c r="E62" s="310" t="s">
        <v>22</v>
      </c>
      <c r="F62" s="308" t="s">
        <v>119</v>
      </c>
      <c r="G62" s="311">
        <v>43468</v>
      </c>
      <c r="H62" s="312">
        <v>43496</v>
      </c>
    </row>
    <row r="63" spans="1:11" s="354" customFormat="1" ht="32.25" thickBot="1" x14ac:dyDescent="0.3">
      <c r="A63" s="367">
        <v>51</v>
      </c>
      <c r="B63" s="316" t="s">
        <v>121</v>
      </c>
      <c r="C63" s="317" t="s">
        <v>122</v>
      </c>
      <c r="D63" s="318">
        <v>8404</v>
      </c>
      <c r="E63" s="319" t="s">
        <v>22</v>
      </c>
      <c r="F63" s="317" t="s">
        <v>119</v>
      </c>
      <c r="G63" s="320">
        <v>43468</v>
      </c>
      <c r="H63" s="321">
        <v>43814</v>
      </c>
    </row>
    <row r="64" spans="1:11" s="354" customFormat="1" ht="31.5" x14ac:dyDescent="0.25">
      <c r="A64" s="333">
        <v>52</v>
      </c>
      <c r="B64" s="323" t="s">
        <v>123</v>
      </c>
      <c r="C64" s="324" t="s">
        <v>124</v>
      </c>
      <c r="D64" s="325">
        <v>26891</v>
      </c>
      <c r="E64" s="326" t="s">
        <v>22</v>
      </c>
      <c r="F64" s="324" t="s">
        <v>119</v>
      </c>
      <c r="G64" s="332">
        <v>43468</v>
      </c>
      <c r="H64" s="305">
        <v>43814</v>
      </c>
    </row>
    <row r="65" spans="1:8" s="354" customFormat="1" ht="31.5" x14ac:dyDescent="0.25">
      <c r="A65" s="306">
        <v>53</v>
      </c>
      <c r="B65" s="314" t="s">
        <v>542</v>
      </c>
      <c r="C65" s="308" t="s">
        <v>126</v>
      </c>
      <c r="D65" s="309">
        <v>8900</v>
      </c>
      <c r="E65" s="310" t="s">
        <v>22</v>
      </c>
      <c r="F65" s="308" t="s">
        <v>119</v>
      </c>
      <c r="G65" s="311">
        <v>43468</v>
      </c>
      <c r="H65" s="312">
        <v>43814</v>
      </c>
    </row>
    <row r="66" spans="1:8" s="354" customFormat="1" ht="31.5" x14ac:dyDescent="0.25">
      <c r="A66" s="313">
        <v>54</v>
      </c>
      <c r="B66" s="329" t="s">
        <v>127</v>
      </c>
      <c r="C66" s="303" t="s">
        <v>126</v>
      </c>
      <c r="D66" s="330">
        <v>5046</v>
      </c>
      <c r="E66" s="331" t="s">
        <v>22</v>
      </c>
      <c r="F66" s="303" t="s">
        <v>119</v>
      </c>
      <c r="G66" s="332">
        <v>43468</v>
      </c>
      <c r="H66" s="305">
        <v>43814</v>
      </c>
    </row>
    <row r="67" spans="1:8" s="354" customFormat="1" ht="31.5" x14ac:dyDescent="0.25">
      <c r="A67" s="306">
        <v>55</v>
      </c>
      <c r="B67" s="314" t="s">
        <v>128</v>
      </c>
      <c r="C67" s="308" t="s">
        <v>129</v>
      </c>
      <c r="D67" s="309">
        <v>504</v>
      </c>
      <c r="E67" s="310" t="s">
        <v>22</v>
      </c>
      <c r="F67" s="308" t="s">
        <v>119</v>
      </c>
      <c r="G67" s="311">
        <v>43468</v>
      </c>
      <c r="H67" s="312">
        <v>43496</v>
      </c>
    </row>
    <row r="68" spans="1:8" s="354" customFormat="1" ht="31.5" x14ac:dyDescent="0.25">
      <c r="A68" s="313">
        <v>56</v>
      </c>
      <c r="B68" s="323" t="s">
        <v>38</v>
      </c>
      <c r="C68" s="324" t="s">
        <v>39</v>
      </c>
      <c r="D68" s="325">
        <v>58824</v>
      </c>
      <c r="E68" s="326" t="s">
        <v>22</v>
      </c>
      <c r="F68" s="324" t="s">
        <v>23</v>
      </c>
      <c r="G68" s="327">
        <v>43468</v>
      </c>
      <c r="H68" s="328">
        <v>43820</v>
      </c>
    </row>
    <row r="69" spans="1:8" s="354" customFormat="1" ht="31.5" x14ac:dyDescent="0.25">
      <c r="A69" s="306">
        <v>57</v>
      </c>
      <c r="B69" s="329" t="s">
        <v>543</v>
      </c>
      <c r="C69" s="303" t="s">
        <v>544</v>
      </c>
      <c r="D69" s="330">
        <v>1009</v>
      </c>
      <c r="E69" s="326" t="s">
        <v>22</v>
      </c>
      <c r="F69" s="324" t="s">
        <v>23</v>
      </c>
      <c r="G69" s="327">
        <v>43468</v>
      </c>
      <c r="H69" s="328">
        <v>43820</v>
      </c>
    </row>
    <row r="70" spans="1:8" s="354" customFormat="1" ht="31.5" x14ac:dyDescent="0.25">
      <c r="A70" s="313">
        <v>58</v>
      </c>
      <c r="B70" s="335" t="s">
        <v>545</v>
      </c>
      <c r="C70" s="336"/>
      <c r="D70" s="301">
        <v>2522</v>
      </c>
      <c r="E70" s="310" t="s">
        <v>22</v>
      </c>
      <c r="F70" s="308" t="s">
        <v>119</v>
      </c>
      <c r="G70" s="311">
        <v>43468</v>
      </c>
      <c r="H70" s="312">
        <v>43814</v>
      </c>
    </row>
    <row r="71" spans="1:8" s="354" customFormat="1" ht="31.5" x14ac:dyDescent="0.25">
      <c r="A71" s="306">
        <v>59</v>
      </c>
      <c r="B71" s="335" t="s">
        <v>546</v>
      </c>
      <c r="C71" s="336"/>
      <c r="D71" s="301">
        <v>20000</v>
      </c>
      <c r="E71" s="310" t="s">
        <v>22</v>
      </c>
      <c r="F71" s="308" t="s">
        <v>119</v>
      </c>
      <c r="G71" s="311">
        <v>43468</v>
      </c>
      <c r="H71" s="312">
        <v>43814</v>
      </c>
    </row>
    <row r="72" spans="1:8" s="354" customFormat="1" ht="31.5" x14ac:dyDescent="0.25">
      <c r="A72" s="313">
        <v>60</v>
      </c>
      <c r="B72" s="314" t="s">
        <v>137</v>
      </c>
      <c r="C72" s="308" t="s">
        <v>134</v>
      </c>
      <c r="D72" s="309">
        <v>8403</v>
      </c>
      <c r="E72" s="310" t="s">
        <v>22</v>
      </c>
      <c r="F72" s="308" t="s">
        <v>119</v>
      </c>
      <c r="G72" s="311">
        <v>43617</v>
      </c>
      <c r="H72" s="312">
        <v>43708</v>
      </c>
    </row>
    <row r="73" spans="1:8" s="354" customFormat="1" ht="31.5" x14ac:dyDescent="0.25">
      <c r="A73" s="396">
        <v>61</v>
      </c>
      <c r="B73" s="329" t="s">
        <v>600</v>
      </c>
      <c r="C73" s="303" t="s">
        <v>601</v>
      </c>
      <c r="D73" s="330">
        <v>10000</v>
      </c>
      <c r="E73" s="331" t="s">
        <v>22</v>
      </c>
      <c r="F73" s="303" t="s">
        <v>119</v>
      </c>
      <c r="G73" s="332">
        <v>43622</v>
      </c>
      <c r="H73" s="305">
        <v>43827</v>
      </c>
    </row>
    <row r="74" spans="1:8" ht="32.25" thickBot="1" x14ac:dyDescent="0.25">
      <c r="A74" s="315">
        <v>62</v>
      </c>
      <c r="B74" s="316" t="s">
        <v>162</v>
      </c>
      <c r="C74" s="317" t="s">
        <v>144</v>
      </c>
      <c r="D74" s="318">
        <v>4060</v>
      </c>
      <c r="E74" s="429" t="s">
        <v>22</v>
      </c>
      <c r="F74" s="317" t="s">
        <v>109</v>
      </c>
      <c r="G74" s="437">
        <v>43525</v>
      </c>
      <c r="H74" s="370">
        <v>43799</v>
      </c>
    </row>
    <row r="75" spans="1:8" ht="16.5" thickBot="1" x14ac:dyDescent="0.3">
      <c r="A75" s="356"/>
      <c r="B75" s="357" t="s">
        <v>145</v>
      </c>
      <c r="C75" s="358"/>
      <c r="D75" s="359">
        <f>SUM(D13:D74)</f>
        <v>528980</v>
      </c>
      <c r="E75" s="360"/>
      <c r="F75" s="358"/>
      <c r="G75" s="358"/>
      <c r="H75" s="361"/>
    </row>
    <row r="76" spans="1:8" ht="18.75" thickBot="1" x14ac:dyDescent="0.3">
      <c r="A76" s="819" t="s">
        <v>146</v>
      </c>
      <c r="B76" s="820"/>
      <c r="C76" s="820"/>
      <c r="D76" s="820"/>
      <c r="E76" s="820"/>
      <c r="F76" s="820"/>
      <c r="G76" s="820"/>
      <c r="H76" s="821"/>
    </row>
    <row r="77" spans="1:8" ht="16.5" thickBot="1" x14ac:dyDescent="0.3">
      <c r="A77" s="824" t="s">
        <v>147</v>
      </c>
      <c r="B77" s="825"/>
      <c r="C77" s="825"/>
      <c r="D77" s="825"/>
      <c r="E77" s="825"/>
      <c r="F77" s="825"/>
      <c r="G77" s="825"/>
      <c r="H77" s="826"/>
    </row>
    <row r="78" spans="1:8" ht="31.5" x14ac:dyDescent="0.2">
      <c r="A78" s="362">
        <v>63</v>
      </c>
      <c r="B78" s="363" t="s">
        <v>148</v>
      </c>
      <c r="C78" s="341" t="s">
        <v>25</v>
      </c>
      <c r="D78" s="342">
        <v>5461</v>
      </c>
      <c r="E78" s="310" t="s">
        <v>22</v>
      </c>
      <c r="F78" s="308" t="s">
        <v>23</v>
      </c>
      <c r="G78" s="364">
        <v>43468</v>
      </c>
      <c r="H78" s="365">
        <v>43814</v>
      </c>
    </row>
    <row r="79" spans="1:8" ht="31.5" x14ac:dyDescent="0.2">
      <c r="A79" s="306">
        <v>64</v>
      </c>
      <c r="B79" s="307" t="s">
        <v>149</v>
      </c>
      <c r="C79" s="308" t="s">
        <v>150</v>
      </c>
      <c r="D79" s="309">
        <v>861</v>
      </c>
      <c r="E79" s="310" t="s">
        <v>22</v>
      </c>
      <c r="F79" s="308" t="s">
        <v>23</v>
      </c>
      <c r="G79" s="366">
        <v>43468</v>
      </c>
      <c r="H79" s="353">
        <v>43814</v>
      </c>
    </row>
    <row r="80" spans="1:8" ht="32.25" thickBot="1" x14ac:dyDescent="0.25">
      <c r="A80" s="367">
        <v>65</v>
      </c>
      <c r="B80" s="368" t="s">
        <v>151</v>
      </c>
      <c r="C80" s="317" t="s">
        <v>152</v>
      </c>
      <c r="D80" s="318">
        <v>4800</v>
      </c>
      <c r="E80" s="319" t="s">
        <v>22</v>
      </c>
      <c r="F80" s="317" t="s">
        <v>23</v>
      </c>
      <c r="G80" s="437">
        <v>43468</v>
      </c>
      <c r="H80" s="370">
        <v>43496</v>
      </c>
    </row>
    <row r="81" spans="1:10" ht="31.5" x14ac:dyDescent="0.2">
      <c r="A81" s="322">
        <v>66</v>
      </c>
      <c r="B81" s="323" t="s">
        <v>153</v>
      </c>
      <c r="C81" s="324" t="s">
        <v>81</v>
      </c>
      <c r="D81" s="325">
        <v>1500</v>
      </c>
      <c r="E81" s="326" t="s">
        <v>22</v>
      </c>
      <c r="F81" s="324" t="s">
        <v>23</v>
      </c>
      <c r="G81" s="348">
        <v>43468</v>
      </c>
      <c r="H81" s="349">
        <v>43496</v>
      </c>
    </row>
    <row r="82" spans="1:10" ht="31.5" x14ac:dyDescent="0.2">
      <c r="A82" s="306">
        <v>67</v>
      </c>
      <c r="B82" s="307" t="s">
        <v>154</v>
      </c>
      <c r="C82" s="308" t="s">
        <v>60</v>
      </c>
      <c r="D82" s="309">
        <v>1263</v>
      </c>
      <c r="E82" s="310" t="s">
        <v>22</v>
      </c>
      <c r="F82" s="308" t="s">
        <v>23</v>
      </c>
      <c r="G82" s="366">
        <v>43468</v>
      </c>
      <c r="H82" s="353">
        <v>43814</v>
      </c>
    </row>
    <row r="83" spans="1:10" ht="31.5" x14ac:dyDescent="0.2">
      <c r="A83" s="306">
        <v>68</v>
      </c>
      <c r="B83" s="351" t="s">
        <v>155</v>
      </c>
      <c r="C83" s="324" t="s">
        <v>156</v>
      </c>
      <c r="D83" s="325">
        <v>1000</v>
      </c>
      <c r="E83" s="326" t="s">
        <v>22</v>
      </c>
      <c r="F83" s="324" t="s">
        <v>23</v>
      </c>
      <c r="G83" s="371">
        <v>43468</v>
      </c>
      <c r="H83" s="349">
        <v>43814</v>
      </c>
    </row>
    <row r="84" spans="1:10" ht="31.5" x14ac:dyDescent="0.2">
      <c r="A84" s="306">
        <v>69</v>
      </c>
      <c r="B84" s="307" t="s">
        <v>158</v>
      </c>
      <c r="C84" s="308" t="s">
        <v>159</v>
      </c>
      <c r="D84" s="309">
        <v>2760</v>
      </c>
      <c r="E84" s="310" t="s">
        <v>22</v>
      </c>
      <c r="F84" s="308" t="s">
        <v>23</v>
      </c>
      <c r="G84" s="371">
        <v>43586</v>
      </c>
      <c r="H84" s="349" t="s">
        <v>653</v>
      </c>
    </row>
    <row r="85" spans="1:10" ht="31.5" x14ac:dyDescent="0.2">
      <c r="A85" s="306">
        <v>70</v>
      </c>
      <c r="B85" s="323" t="s">
        <v>655</v>
      </c>
      <c r="C85" s="324" t="s">
        <v>94</v>
      </c>
      <c r="D85" s="309">
        <v>4200</v>
      </c>
      <c r="E85" s="310" t="s">
        <v>22</v>
      </c>
      <c r="F85" s="308" t="s">
        <v>23</v>
      </c>
      <c r="G85" s="371">
        <v>43709</v>
      </c>
      <c r="H85" s="349">
        <v>43814</v>
      </c>
    </row>
    <row r="86" spans="1:10" ht="31.5" x14ac:dyDescent="0.2">
      <c r="A86" s="306">
        <v>71</v>
      </c>
      <c r="B86" s="307" t="s">
        <v>654</v>
      </c>
      <c r="C86" s="308" t="s">
        <v>55</v>
      </c>
      <c r="D86" s="309">
        <v>3362</v>
      </c>
      <c r="E86" s="310" t="s">
        <v>22</v>
      </c>
      <c r="F86" s="308" t="s">
        <v>23</v>
      </c>
      <c r="G86" s="371">
        <v>43709</v>
      </c>
      <c r="H86" s="349">
        <v>43814</v>
      </c>
    </row>
    <row r="87" spans="1:10" ht="32.25" thickBot="1" x14ac:dyDescent="0.25">
      <c r="A87" s="372">
        <v>72</v>
      </c>
      <c r="B87" s="373" t="s">
        <v>623</v>
      </c>
      <c r="C87" s="336" t="s">
        <v>624</v>
      </c>
      <c r="D87" s="309">
        <v>0</v>
      </c>
      <c r="E87" s="310" t="s">
        <v>22</v>
      </c>
      <c r="F87" s="308" t="s">
        <v>23</v>
      </c>
      <c r="G87" s="371">
        <v>43661</v>
      </c>
      <c r="H87" s="349">
        <v>43738</v>
      </c>
    </row>
    <row r="88" spans="1:10" ht="16.5" thickBot="1" x14ac:dyDescent="0.3">
      <c r="A88" s="356"/>
      <c r="B88" s="374" t="s">
        <v>166</v>
      </c>
      <c r="C88" s="375"/>
      <c r="D88" s="360">
        <f>SUM(D78:D87)</f>
        <v>25207</v>
      </c>
      <c r="E88" s="360"/>
      <c r="F88" s="358"/>
      <c r="G88" s="358"/>
      <c r="H88" s="361"/>
    </row>
    <row r="89" spans="1:10" s="379" customFormat="1" ht="16.5" thickBot="1" x14ac:dyDescent="0.3">
      <c r="A89" s="376" t="s">
        <v>167</v>
      </c>
      <c r="B89" s="377"/>
      <c r="C89" s="377"/>
      <c r="D89" s="377"/>
      <c r="E89" s="377"/>
      <c r="F89" s="377"/>
      <c r="G89" s="377"/>
      <c r="H89" s="378"/>
      <c r="I89" s="289"/>
      <c r="J89" s="289"/>
    </row>
    <row r="90" spans="1:10" s="379" customFormat="1" ht="32.25" thickBot="1" x14ac:dyDescent="0.3">
      <c r="A90" s="334">
        <v>73</v>
      </c>
      <c r="B90" s="380" t="s">
        <v>547</v>
      </c>
      <c r="C90" s="381"/>
      <c r="D90" s="301">
        <v>31932</v>
      </c>
      <c r="E90" s="382" t="s">
        <v>22</v>
      </c>
      <c r="F90" s="336" t="s">
        <v>23</v>
      </c>
      <c r="G90" s="383">
        <v>43586</v>
      </c>
      <c r="H90" s="384">
        <v>43609</v>
      </c>
      <c r="I90" s="573"/>
      <c r="J90" s="386"/>
    </row>
    <row r="91" spans="1:10" ht="16.5" thickBot="1" x14ac:dyDescent="0.3">
      <c r="A91" s="356"/>
      <c r="B91" s="374" t="s">
        <v>168</v>
      </c>
      <c r="C91" s="375"/>
      <c r="D91" s="360">
        <f>D90</f>
        <v>31932</v>
      </c>
      <c r="E91" s="360"/>
      <c r="F91" s="358"/>
      <c r="G91" s="358"/>
      <c r="H91" s="361"/>
    </row>
    <row r="92" spans="1:10" ht="16.5" thickBot="1" x14ac:dyDescent="0.3">
      <c r="A92" s="387"/>
      <c r="B92" s="388" t="s">
        <v>169</v>
      </c>
      <c r="C92" s="358"/>
      <c r="D92" s="360">
        <f>D88+D91</f>
        <v>57139</v>
      </c>
      <c r="E92" s="389"/>
      <c r="F92" s="358"/>
      <c r="G92" s="358"/>
      <c r="H92" s="361"/>
    </row>
    <row r="93" spans="1:10" ht="16.5" customHeight="1" thickBot="1" x14ac:dyDescent="0.3">
      <c r="A93" s="812" t="s">
        <v>170</v>
      </c>
      <c r="B93" s="813"/>
      <c r="C93" s="813"/>
      <c r="D93" s="813"/>
      <c r="E93" s="813"/>
      <c r="F93" s="813"/>
      <c r="G93" s="813"/>
      <c r="H93" s="814"/>
    </row>
    <row r="94" spans="1:10" ht="16.5" customHeight="1" thickBot="1" x14ac:dyDescent="0.3">
      <c r="A94" s="627" t="s">
        <v>171</v>
      </c>
      <c r="B94" s="628"/>
      <c r="C94" s="630"/>
      <c r="D94" s="628"/>
      <c r="E94" s="628"/>
      <c r="F94" s="628"/>
      <c r="G94" s="628"/>
      <c r="H94" s="629"/>
    </row>
    <row r="95" spans="1:10" ht="31.5" x14ac:dyDescent="0.2">
      <c r="A95" s="306">
        <v>74</v>
      </c>
      <c r="B95" s="307" t="s">
        <v>172</v>
      </c>
      <c r="C95" s="308" t="s">
        <v>25</v>
      </c>
      <c r="D95" s="309">
        <v>1302</v>
      </c>
      <c r="E95" s="310" t="s">
        <v>22</v>
      </c>
      <c r="F95" s="308" t="s">
        <v>23</v>
      </c>
      <c r="G95" s="311">
        <v>43468</v>
      </c>
      <c r="H95" s="312">
        <v>43814</v>
      </c>
    </row>
    <row r="96" spans="1:10" ht="31.5" x14ac:dyDescent="0.2">
      <c r="A96" s="313">
        <v>75</v>
      </c>
      <c r="B96" s="314" t="s">
        <v>173</v>
      </c>
      <c r="C96" s="308" t="s">
        <v>27</v>
      </c>
      <c r="D96" s="309">
        <v>420</v>
      </c>
      <c r="E96" s="310" t="s">
        <v>22</v>
      </c>
      <c r="F96" s="308" t="s">
        <v>23</v>
      </c>
      <c r="G96" s="311">
        <v>43468</v>
      </c>
      <c r="H96" s="312">
        <v>43814</v>
      </c>
    </row>
    <row r="97" spans="1:8" ht="31.5" x14ac:dyDescent="0.2">
      <c r="A97" s="333">
        <v>76</v>
      </c>
      <c r="B97" s="323" t="s">
        <v>30</v>
      </c>
      <c r="C97" s="324" t="s">
        <v>31</v>
      </c>
      <c r="D97" s="325">
        <v>838</v>
      </c>
      <c r="E97" s="326" t="s">
        <v>22</v>
      </c>
      <c r="F97" s="324" t="s">
        <v>23</v>
      </c>
      <c r="G97" s="327">
        <v>43468</v>
      </c>
      <c r="H97" s="328">
        <v>43814</v>
      </c>
    </row>
    <row r="98" spans="1:8" ht="32.25" thickBot="1" x14ac:dyDescent="0.25">
      <c r="A98" s="315">
        <v>77</v>
      </c>
      <c r="B98" s="316" t="s">
        <v>174</v>
      </c>
      <c r="C98" s="317" t="s">
        <v>60</v>
      </c>
      <c r="D98" s="318">
        <v>801</v>
      </c>
      <c r="E98" s="319" t="s">
        <v>22</v>
      </c>
      <c r="F98" s="317" t="s">
        <v>23</v>
      </c>
      <c r="G98" s="320">
        <v>43468</v>
      </c>
      <c r="H98" s="321">
        <v>43814</v>
      </c>
    </row>
    <row r="99" spans="1:8" ht="31.5" x14ac:dyDescent="0.2">
      <c r="A99" s="333">
        <v>78</v>
      </c>
      <c r="B99" s="323" t="s">
        <v>175</v>
      </c>
      <c r="C99" s="324" t="s">
        <v>39</v>
      </c>
      <c r="D99" s="325">
        <v>8403</v>
      </c>
      <c r="E99" s="326" t="s">
        <v>22</v>
      </c>
      <c r="F99" s="324" t="s">
        <v>23</v>
      </c>
      <c r="G99" s="327">
        <v>43468</v>
      </c>
      <c r="H99" s="328">
        <v>43830</v>
      </c>
    </row>
    <row r="100" spans="1:8" ht="31.5" x14ac:dyDescent="0.2">
      <c r="A100" s="313">
        <v>79</v>
      </c>
      <c r="B100" s="323" t="s">
        <v>176</v>
      </c>
      <c r="C100" s="324" t="s">
        <v>177</v>
      </c>
      <c r="D100" s="325">
        <v>11764</v>
      </c>
      <c r="E100" s="326" t="s">
        <v>22</v>
      </c>
      <c r="F100" s="324" t="s">
        <v>119</v>
      </c>
      <c r="G100" s="311">
        <v>43468</v>
      </c>
      <c r="H100" s="312">
        <v>43830</v>
      </c>
    </row>
    <row r="101" spans="1:8" ht="31.5" x14ac:dyDescent="0.2">
      <c r="A101" s="333">
        <v>80</v>
      </c>
      <c r="B101" s="314" t="s">
        <v>178</v>
      </c>
      <c r="C101" s="308" t="s">
        <v>66</v>
      </c>
      <c r="D101" s="309">
        <v>672</v>
      </c>
      <c r="E101" s="310" t="s">
        <v>22</v>
      </c>
      <c r="F101" s="308" t="s">
        <v>23</v>
      </c>
      <c r="G101" s="311">
        <v>43468</v>
      </c>
      <c r="H101" s="312">
        <v>43496</v>
      </c>
    </row>
    <row r="102" spans="1:8" ht="31.5" x14ac:dyDescent="0.2">
      <c r="A102" s="261">
        <v>81</v>
      </c>
      <c r="B102" s="307" t="s">
        <v>685</v>
      </c>
      <c r="C102" s="395" t="s">
        <v>180</v>
      </c>
      <c r="D102" s="309">
        <v>19748</v>
      </c>
      <c r="E102" s="310" t="s">
        <v>22</v>
      </c>
      <c r="F102" s="308" t="s">
        <v>119</v>
      </c>
      <c r="G102" s="311">
        <v>43586</v>
      </c>
      <c r="H102" s="312">
        <v>43814</v>
      </c>
    </row>
    <row r="103" spans="1:8" ht="31.5" x14ac:dyDescent="0.2">
      <c r="A103" s="333">
        <v>82</v>
      </c>
      <c r="B103" s="329" t="s">
        <v>162</v>
      </c>
      <c r="C103" s="324" t="s">
        <v>144</v>
      </c>
      <c r="D103" s="325">
        <v>2521</v>
      </c>
      <c r="E103" s="347" t="s">
        <v>22</v>
      </c>
      <c r="F103" s="324" t="s">
        <v>109</v>
      </c>
      <c r="G103" s="348">
        <v>43525</v>
      </c>
      <c r="H103" s="349">
        <v>43799</v>
      </c>
    </row>
    <row r="104" spans="1:8" ht="31.5" x14ac:dyDescent="0.2">
      <c r="A104" s="261">
        <v>83</v>
      </c>
      <c r="B104" s="307" t="s">
        <v>199</v>
      </c>
      <c r="C104" s="395" t="s">
        <v>58</v>
      </c>
      <c r="D104" s="309">
        <v>2961</v>
      </c>
      <c r="E104" s="310" t="s">
        <v>22</v>
      </c>
      <c r="F104" s="308" t="s">
        <v>23</v>
      </c>
      <c r="G104" s="311">
        <v>43525</v>
      </c>
      <c r="H104" s="312">
        <v>43814</v>
      </c>
    </row>
    <row r="105" spans="1:8" ht="31.5" x14ac:dyDescent="0.2">
      <c r="A105" s="333">
        <v>84</v>
      </c>
      <c r="B105" s="307" t="s">
        <v>666</v>
      </c>
      <c r="C105" s="324" t="s">
        <v>156</v>
      </c>
      <c r="D105" s="309">
        <v>300</v>
      </c>
      <c r="E105" s="310" t="s">
        <v>22</v>
      </c>
      <c r="F105" s="308" t="s">
        <v>23</v>
      </c>
      <c r="G105" s="311">
        <v>43706</v>
      </c>
      <c r="H105" s="312">
        <v>43830</v>
      </c>
    </row>
    <row r="106" spans="1:8" ht="31.5" x14ac:dyDescent="0.2">
      <c r="A106" s="333">
        <v>85</v>
      </c>
      <c r="B106" s="307" t="s">
        <v>667</v>
      </c>
      <c r="C106" s="395"/>
      <c r="D106" s="309">
        <v>504.2</v>
      </c>
      <c r="E106" s="310" t="s">
        <v>22</v>
      </c>
      <c r="F106" s="308" t="s">
        <v>23</v>
      </c>
      <c r="G106" s="311">
        <v>43706</v>
      </c>
      <c r="H106" s="312">
        <v>43830</v>
      </c>
    </row>
    <row r="107" spans="1:8" ht="31.5" x14ac:dyDescent="0.2">
      <c r="A107" s="333">
        <v>86</v>
      </c>
      <c r="B107" s="307" t="s">
        <v>606</v>
      </c>
      <c r="C107" s="395" t="s">
        <v>89</v>
      </c>
      <c r="D107" s="309">
        <v>3111</v>
      </c>
      <c r="E107" s="310" t="s">
        <v>22</v>
      </c>
      <c r="F107" s="308" t="s">
        <v>23</v>
      </c>
      <c r="G107" s="311">
        <v>43636</v>
      </c>
      <c r="H107" s="312">
        <v>43646</v>
      </c>
    </row>
    <row r="108" spans="1:8" ht="31.5" x14ac:dyDescent="0.2">
      <c r="A108" s="261">
        <v>87</v>
      </c>
      <c r="B108" s="329" t="s">
        <v>200</v>
      </c>
      <c r="C108" s="303" t="s">
        <v>201</v>
      </c>
      <c r="D108" s="330">
        <v>0</v>
      </c>
      <c r="E108" s="331" t="s">
        <v>22</v>
      </c>
      <c r="F108" s="303" t="s">
        <v>23</v>
      </c>
      <c r="G108" s="327">
        <v>43586</v>
      </c>
      <c r="H108" s="328">
        <v>43814</v>
      </c>
    </row>
    <row r="109" spans="1:8" s="354" customFormat="1" ht="31.5" x14ac:dyDescent="0.25">
      <c r="A109" s="333">
        <v>88</v>
      </c>
      <c r="B109" s="335" t="s">
        <v>207</v>
      </c>
      <c r="C109" s="308" t="s">
        <v>126</v>
      </c>
      <c r="D109" s="309">
        <v>770</v>
      </c>
      <c r="E109" s="310" t="s">
        <v>22</v>
      </c>
      <c r="F109" s="308" t="s">
        <v>119</v>
      </c>
      <c r="G109" s="311">
        <v>43468</v>
      </c>
      <c r="H109" s="312">
        <v>43819</v>
      </c>
    </row>
    <row r="110" spans="1:8" ht="31.5" x14ac:dyDescent="0.2">
      <c r="A110" s="313">
        <v>89</v>
      </c>
      <c r="B110" s="335" t="s">
        <v>208</v>
      </c>
      <c r="C110" s="308" t="s">
        <v>209</v>
      </c>
      <c r="D110" s="301">
        <v>1260</v>
      </c>
      <c r="E110" s="302" t="s">
        <v>22</v>
      </c>
      <c r="F110" s="336" t="s">
        <v>23</v>
      </c>
      <c r="G110" s="337">
        <v>43586</v>
      </c>
      <c r="H110" s="338">
        <v>43814</v>
      </c>
    </row>
    <row r="111" spans="1:8" ht="31.5" x14ac:dyDescent="0.2">
      <c r="A111" s="333">
        <v>90</v>
      </c>
      <c r="B111" s="314" t="s">
        <v>646</v>
      </c>
      <c r="C111" s="308" t="s">
        <v>648</v>
      </c>
      <c r="D111" s="309">
        <v>3686</v>
      </c>
      <c r="E111" s="310" t="s">
        <v>22</v>
      </c>
      <c r="F111" s="308" t="s">
        <v>23</v>
      </c>
      <c r="G111" s="311">
        <v>43678</v>
      </c>
      <c r="H111" s="312">
        <v>43708</v>
      </c>
    </row>
    <row r="112" spans="1:8" ht="31.5" x14ac:dyDescent="0.2">
      <c r="A112" s="396">
        <v>91</v>
      </c>
      <c r="B112" s="314" t="s">
        <v>647</v>
      </c>
      <c r="C112" s="303" t="s">
        <v>75</v>
      </c>
      <c r="D112" s="330">
        <v>1260</v>
      </c>
      <c r="E112" s="310" t="s">
        <v>22</v>
      </c>
      <c r="F112" s="308" t="s">
        <v>23</v>
      </c>
      <c r="G112" s="311">
        <v>43678</v>
      </c>
      <c r="H112" s="312">
        <v>43708</v>
      </c>
    </row>
    <row r="113" spans="1:9" ht="47.25" x14ac:dyDescent="0.2">
      <c r="A113" s="313">
        <v>92</v>
      </c>
      <c r="B113" s="314" t="s">
        <v>649</v>
      </c>
      <c r="C113" s="308" t="s">
        <v>652</v>
      </c>
      <c r="D113" s="309">
        <v>130053</v>
      </c>
      <c r="E113" s="541" t="s">
        <v>668</v>
      </c>
      <c r="F113" s="308" t="s">
        <v>23</v>
      </c>
      <c r="G113" s="311">
        <v>43678</v>
      </c>
      <c r="H113" s="312">
        <v>43708</v>
      </c>
    </row>
    <row r="114" spans="1:9" ht="32.25" thickBot="1" x14ac:dyDescent="0.25">
      <c r="A114" s="396">
        <v>93</v>
      </c>
      <c r="B114" s="329" t="s">
        <v>625</v>
      </c>
      <c r="C114" s="303" t="s">
        <v>626</v>
      </c>
      <c r="D114" s="330">
        <v>840</v>
      </c>
      <c r="E114" s="326" t="s">
        <v>22</v>
      </c>
      <c r="F114" s="324" t="s">
        <v>23</v>
      </c>
      <c r="G114" s="327">
        <v>43661</v>
      </c>
      <c r="H114" s="328">
        <v>43708</v>
      </c>
    </row>
    <row r="115" spans="1:9" ht="16.5" thickBot="1" x14ac:dyDescent="0.3">
      <c r="A115" s="356"/>
      <c r="B115" s="374" t="s">
        <v>214</v>
      </c>
      <c r="C115" s="397"/>
      <c r="D115" s="360">
        <f>SUM(D95:D114)</f>
        <v>191214.2</v>
      </c>
      <c r="E115" s="360"/>
      <c r="F115" s="358"/>
      <c r="G115" s="358"/>
      <c r="H115" s="361"/>
    </row>
    <row r="116" spans="1:9" ht="16.5" thickBot="1" x14ac:dyDescent="0.3">
      <c r="A116" s="398" t="s">
        <v>215</v>
      </c>
      <c r="B116" s="399"/>
      <c r="C116" s="400"/>
      <c r="D116" s="399"/>
      <c r="E116" s="399"/>
      <c r="F116" s="399"/>
      <c r="G116" s="399"/>
      <c r="H116" s="401"/>
    </row>
    <row r="117" spans="1:9" ht="31.5" x14ac:dyDescent="0.2">
      <c r="A117" s="362">
        <v>94</v>
      </c>
      <c r="B117" s="340" t="s">
        <v>549</v>
      </c>
      <c r="C117" s="402" t="s">
        <v>224</v>
      </c>
      <c r="D117" s="342">
        <v>0</v>
      </c>
      <c r="E117" s="403" t="s">
        <v>22</v>
      </c>
      <c r="F117" s="341" t="s">
        <v>109</v>
      </c>
      <c r="G117" s="404">
        <v>43539</v>
      </c>
      <c r="H117" s="405">
        <v>43646</v>
      </c>
    </row>
    <row r="118" spans="1:9" ht="31.5" x14ac:dyDescent="0.2">
      <c r="A118" s="306">
        <v>95</v>
      </c>
      <c r="B118" s="406" t="s">
        <v>550</v>
      </c>
      <c r="C118" s="308" t="s">
        <v>551</v>
      </c>
      <c r="D118" s="309">
        <v>3025</v>
      </c>
      <c r="E118" s="382" t="s">
        <v>22</v>
      </c>
      <c r="F118" s="308" t="s">
        <v>109</v>
      </c>
      <c r="G118" s="352">
        <v>43539</v>
      </c>
      <c r="H118" s="353">
        <v>43646</v>
      </c>
    </row>
    <row r="119" spans="1:9" ht="32.25" thickBot="1" x14ac:dyDescent="0.25">
      <c r="A119" s="306">
        <v>96</v>
      </c>
      <c r="B119" s="307" t="s">
        <v>552</v>
      </c>
      <c r="C119" s="395" t="s">
        <v>217</v>
      </c>
      <c r="D119" s="309">
        <v>1176</v>
      </c>
      <c r="E119" s="395" t="s">
        <v>22</v>
      </c>
      <c r="F119" s="308" t="s">
        <v>109</v>
      </c>
      <c r="G119" s="352">
        <v>43539</v>
      </c>
      <c r="H119" s="353">
        <v>43646</v>
      </c>
    </row>
    <row r="120" spans="1:9" ht="16.5" thickBot="1" x14ac:dyDescent="0.3">
      <c r="A120" s="356"/>
      <c r="B120" s="374" t="s">
        <v>225</v>
      </c>
      <c r="C120" s="397"/>
      <c r="D120" s="360">
        <f>SUM(D117:D119)</f>
        <v>4201</v>
      </c>
      <c r="E120" s="360"/>
      <c r="F120" s="358"/>
      <c r="G120" s="358"/>
      <c r="H120" s="361"/>
    </row>
    <row r="121" spans="1:9" ht="16.5" thickBot="1" x14ac:dyDescent="0.3">
      <c r="A121" s="407"/>
      <c r="B121" s="408" t="s">
        <v>226</v>
      </c>
      <c r="C121" s="400"/>
      <c r="D121" s="409">
        <f>D115+D120</f>
        <v>195415.2</v>
      </c>
      <c r="E121" s="409"/>
      <c r="F121" s="410"/>
      <c r="G121" s="410"/>
      <c r="H121" s="411"/>
    </row>
    <row r="122" spans="1:9" ht="18.75" thickBot="1" x14ac:dyDescent="0.3">
      <c r="A122" s="809" t="s">
        <v>227</v>
      </c>
      <c r="B122" s="810"/>
      <c r="C122" s="810"/>
      <c r="D122" s="810"/>
      <c r="E122" s="810"/>
      <c r="F122" s="810"/>
      <c r="G122" s="810"/>
      <c r="H122" s="811"/>
    </row>
    <row r="123" spans="1:9" ht="32.25" thickBot="1" x14ac:dyDescent="0.25">
      <c r="A123" s="412">
        <v>97</v>
      </c>
      <c r="B123" s="413" t="s">
        <v>228</v>
      </c>
      <c r="C123" s="403" t="s">
        <v>229</v>
      </c>
      <c r="D123" s="414">
        <v>10</v>
      </c>
      <c r="E123" s="302" t="s">
        <v>22</v>
      </c>
      <c r="F123" s="336" t="s">
        <v>23</v>
      </c>
      <c r="G123" s="415">
        <v>43586</v>
      </c>
      <c r="H123" s="416">
        <v>43814</v>
      </c>
    </row>
    <row r="124" spans="1:9" ht="16.5" thickBot="1" x14ac:dyDescent="0.3">
      <c r="A124" s="356"/>
      <c r="B124" s="417" t="s">
        <v>230</v>
      </c>
      <c r="C124" s="358"/>
      <c r="D124" s="418">
        <f>D123</f>
        <v>10</v>
      </c>
      <c r="E124" s="389"/>
      <c r="F124" s="358"/>
      <c r="G124" s="358"/>
      <c r="H124" s="361"/>
    </row>
    <row r="125" spans="1:9" ht="18.75" thickBot="1" x14ac:dyDescent="0.3">
      <c r="A125" s="809" t="s">
        <v>231</v>
      </c>
      <c r="B125" s="810"/>
      <c r="C125" s="810"/>
      <c r="D125" s="810"/>
      <c r="E125" s="810"/>
      <c r="F125" s="810"/>
      <c r="G125" s="810"/>
      <c r="H125" s="811"/>
    </row>
    <row r="126" spans="1:9" ht="31.5" x14ac:dyDescent="0.3">
      <c r="A126" s="362">
        <v>98</v>
      </c>
      <c r="B126" s="363" t="s">
        <v>553</v>
      </c>
      <c r="C126" s="308" t="s">
        <v>233</v>
      </c>
      <c r="D126" s="342">
        <v>18348</v>
      </c>
      <c r="E126" s="403" t="s">
        <v>22</v>
      </c>
      <c r="F126" s="341" t="s">
        <v>109</v>
      </c>
      <c r="G126" s="404">
        <v>43586</v>
      </c>
      <c r="H126" s="405">
        <v>43814</v>
      </c>
      <c r="I126" s="625"/>
    </row>
    <row r="127" spans="1:9" ht="31.5" x14ac:dyDescent="0.3">
      <c r="A127" s="306">
        <v>99</v>
      </c>
      <c r="B127" s="406" t="s">
        <v>554</v>
      </c>
      <c r="C127" s="308" t="s">
        <v>235</v>
      </c>
      <c r="D127" s="309">
        <v>9243</v>
      </c>
      <c r="E127" s="395" t="s">
        <v>22</v>
      </c>
      <c r="F127" s="308" t="s">
        <v>109</v>
      </c>
      <c r="G127" s="352">
        <v>43586</v>
      </c>
      <c r="H127" s="353">
        <v>43814</v>
      </c>
      <c r="I127" s="625"/>
    </row>
    <row r="128" spans="1:9" ht="31.5" x14ac:dyDescent="0.3">
      <c r="A128" s="306">
        <v>100</v>
      </c>
      <c r="B128" s="346" t="s">
        <v>555</v>
      </c>
      <c r="C128" s="308" t="s">
        <v>556</v>
      </c>
      <c r="D128" s="309">
        <v>840</v>
      </c>
      <c r="E128" s="395" t="s">
        <v>22</v>
      </c>
      <c r="F128" s="308" t="s">
        <v>109</v>
      </c>
      <c r="G128" s="352">
        <v>43586</v>
      </c>
      <c r="H128" s="353">
        <v>43814</v>
      </c>
      <c r="I128" s="625"/>
    </row>
    <row r="129" spans="1:9" ht="31.5" x14ac:dyDescent="0.3">
      <c r="A129" s="306">
        <v>101</v>
      </c>
      <c r="B129" s="323" t="s">
        <v>236</v>
      </c>
      <c r="C129" s="303" t="s">
        <v>237</v>
      </c>
      <c r="D129" s="309">
        <v>2050</v>
      </c>
      <c r="E129" s="347" t="s">
        <v>22</v>
      </c>
      <c r="F129" s="308" t="s">
        <v>109</v>
      </c>
      <c r="G129" s="352">
        <v>43468</v>
      </c>
      <c r="H129" s="353">
        <v>43496</v>
      </c>
      <c r="I129" s="625"/>
    </row>
    <row r="130" spans="1:9" ht="31.5" x14ac:dyDescent="0.3">
      <c r="A130" s="306">
        <v>102</v>
      </c>
      <c r="B130" s="323" t="s">
        <v>238</v>
      </c>
      <c r="C130" s="395" t="s">
        <v>239</v>
      </c>
      <c r="D130" s="309">
        <v>600</v>
      </c>
      <c r="E130" s="347" t="s">
        <v>22</v>
      </c>
      <c r="F130" s="308" t="s">
        <v>109</v>
      </c>
      <c r="G130" s="352">
        <v>43468</v>
      </c>
      <c r="H130" s="353">
        <v>43496</v>
      </c>
      <c r="I130" s="625"/>
    </row>
    <row r="131" spans="1:9" ht="31.5" x14ac:dyDescent="0.3">
      <c r="A131" s="306">
        <v>103</v>
      </c>
      <c r="B131" s="314" t="s">
        <v>557</v>
      </c>
      <c r="C131" s="308" t="s">
        <v>58</v>
      </c>
      <c r="D131" s="309">
        <v>711</v>
      </c>
      <c r="E131" s="395" t="s">
        <v>22</v>
      </c>
      <c r="F131" s="308" t="s">
        <v>109</v>
      </c>
      <c r="G131" s="352">
        <v>43586</v>
      </c>
      <c r="H131" s="353">
        <v>43814</v>
      </c>
      <c r="I131" s="625"/>
    </row>
    <row r="132" spans="1:9" ht="31.5" x14ac:dyDescent="0.3">
      <c r="A132" s="306">
        <v>104</v>
      </c>
      <c r="B132" s="329" t="s">
        <v>558</v>
      </c>
      <c r="C132" s="395" t="s">
        <v>21</v>
      </c>
      <c r="D132" s="309">
        <v>300</v>
      </c>
      <c r="E132" s="347" t="s">
        <v>22</v>
      </c>
      <c r="F132" s="308" t="s">
        <v>109</v>
      </c>
      <c r="G132" s="352">
        <v>43586</v>
      </c>
      <c r="H132" s="353">
        <v>43814</v>
      </c>
      <c r="I132" s="625"/>
    </row>
    <row r="133" spans="1:9" ht="32.25" thickBot="1" x14ac:dyDescent="0.35">
      <c r="A133" s="306">
        <v>105</v>
      </c>
      <c r="B133" s="335" t="s">
        <v>240</v>
      </c>
      <c r="C133" s="308" t="s">
        <v>241</v>
      </c>
      <c r="D133" s="309">
        <v>960</v>
      </c>
      <c r="E133" s="347" t="s">
        <v>22</v>
      </c>
      <c r="F133" s="308" t="s">
        <v>109</v>
      </c>
      <c r="G133" s="352">
        <v>43586</v>
      </c>
      <c r="H133" s="353">
        <v>43814</v>
      </c>
      <c r="I133" s="625"/>
    </row>
    <row r="134" spans="1:9" ht="21" customHeight="1" thickBot="1" x14ac:dyDescent="0.3">
      <c r="A134" s="356"/>
      <c r="B134" s="374" t="s">
        <v>247</v>
      </c>
      <c r="C134" s="397"/>
      <c r="D134" s="360">
        <f>SUM(D126:D133)</f>
        <v>33052</v>
      </c>
      <c r="E134" s="360"/>
      <c r="F134" s="358"/>
      <c r="G134" s="358"/>
      <c r="H134" s="361"/>
    </row>
    <row r="135" spans="1:9" ht="21" customHeight="1" thickBot="1" x14ac:dyDescent="0.3">
      <c r="A135" s="809" t="s">
        <v>248</v>
      </c>
      <c r="B135" s="810"/>
      <c r="C135" s="810"/>
      <c r="D135" s="810"/>
      <c r="E135" s="810"/>
      <c r="F135" s="810"/>
      <c r="G135" s="810"/>
      <c r="H135" s="811"/>
    </row>
    <row r="136" spans="1:9" ht="21" customHeight="1" thickBot="1" x14ac:dyDescent="0.3">
      <c r="A136" s="421" t="s">
        <v>249</v>
      </c>
      <c r="B136" s="422"/>
      <c r="C136" s="623"/>
      <c r="D136" s="422"/>
      <c r="E136" s="422"/>
      <c r="F136" s="422"/>
      <c r="G136" s="422"/>
      <c r="H136" s="424"/>
    </row>
    <row r="137" spans="1:9" ht="31.5" x14ac:dyDescent="0.2">
      <c r="A137" s="306">
        <v>106</v>
      </c>
      <c r="B137" s="314" t="s">
        <v>255</v>
      </c>
      <c r="C137" s="308" t="s">
        <v>256</v>
      </c>
      <c r="D137" s="309">
        <v>42016</v>
      </c>
      <c r="E137" s="310" t="s">
        <v>22</v>
      </c>
      <c r="F137" s="308" t="s">
        <v>23</v>
      </c>
      <c r="G137" s="352">
        <v>43570</v>
      </c>
      <c r="H137" s="353">
        <v>43585</v>
      </c>
    </row>
    <row r="138" spans="1:9" ht="31.5" x14ac:dyDescent="0.2">
      <c r="A138" s="306">
        <v>107</v>
      </c>
      <c r="B138" s="314" t="s">
        <v>261</v>
      </c>
      <c r="C138" s="308" t="s">
        <v>262</v>
      </c>
      <c r="D138" s="309">
        <v>16806</v>
      </c>
      <c r="E138" s="310" t="s">
        <v>22</v>
      </c>
      <c r="F138" s="308" t="s">
        <v>23</v>
      </c>
      <c r="G138" s="348">
        <v>43570</v>
      </c>
      <c r="H138" s="349">
        <v>43585</v>
      </c>
    </row>
    <row r="139" spans="1:9" ht="47.25" x14ac:dyDescent="0.2">
      <c r="A139" s="322">
        <v>108</v>
      </c>
      <c r="B139" s="323" t="s">
        <v>677</v>
      </c>
      <c r="C139" s="308" t="s">
        <v>680</v>
      </c>
      <c r="D139" s="309">
        <v>12004</v>
      </c>
      <c r="E139" s="310" t="s">
        <v>22</v>
      </c>
      <c r="F139" s="308" t="s">
        <v>23</v>
      </c>
      <c r="G139" s="352">
        <v>43570</v>
      </c>
      <c r="H139" s="353">
        <v>43738</v>
      </c>
    </row>
    <row r="140" spans="1:9" ht="31.5" x14ac:dyDescent="0.2">
      <c r="A140" s="322">
        <v>109</v>
      </c>
      <c r="B140" s="323" t="s">
        <v>611</v>
      </c>
      <c r="C140" s="303" t="s">
        <v>612</v>
      </c>
      <c r="D140" s="330">
        <v>2000</v>
      </c>
      <c r="E140" s="331" t="s">
        <v>22</v>
      </c>
      <c r="F140" s="303" t="s">
        <v>23</v>
      </c>
      <c r="G140" s="425">
        <v>43647</v>
      </c>
      <c r="H140" s="426">
        <v>43661</v>
      </c>
    </row>
    <row r="141" spans="1:9" ht="31.5" x14ac:dyDescent="0.2">
      <c r="A141" s="306">
        <v>110</v>
      </c>
      <c r="B141" s="314" t="s">
        <v>559</v>
      </c>
      <c r="C141" s="308" t="s">
        <v>607</v>
      </c>
      <c r="D141" s="309">
        <v>12100</v>
      </c>
      <c r="E141" s="310" t="s">
        <v>22</v>
      </c>
      <c r="F141" s="308" t="s">
        <v>23</v>
      </c>
      <c r="G141" s="352">
        <v>43586</v>
      </c>
      <c r="H141" s="353">
        <v>43646</v>
      </c>
    </row>
    <row r="142" spans="1:9" ht="32.25" thickBot="1" x14ac:dyDescent="0.25">
      <c r="A142" s="427">
        <v>111</v>
      </c>
      <c r="B142" s="428" t="s">
        <v>561</v>
      </c>
      <c r="C142" s="429" t="s">
        <v>562</v>
      </c>
      <c r="D142" s="309">
        <v>450000</v>
      </c>
      <c r="E142" s="310" t="s">
        <v>22</v>
      </c>
      <c r="F142" s="308" t="s">
        <v>23</v>
      </c>
      <c r="G142" s="352">
        <v>43600</v>
      </c>
      <c r="H142" s="353">
        <v>43646</v>
      </c>
    </row>
    <row r="143" spans="1:9" ht="16.5" thickBot="1" x14ac:dyDescent="0.3">
      <c r="A143" s="356"/>
      <c r="B143" s="374" t="s">
        <v>275</v>
      </c>
      <c r="C143" s="430"/>
      <c r="D143" s="360">
        <f>SUM(D137:D142)</f>
        <v>534926</v>
      </c>
      <c r="E143" s="360"/>
      <c r="F143" s="358"/>
      <c r="G143" s="358"/>
      <c r="H143" s="361"/>
    </row>
    <row r="144" spans="1:9" ht="16.5" customHeight="1" thickBot="1" x14ac:dyDescent="0.3">
      <c r="A144" s="431" t="s">
        <v>276</v>
      </c>
      <c r="B144" s="432"/>
      <c r="C144" s="410"/>
      <c r="D144" s="433"/>
      <c r="E144" s="433"/>
      <c r="F144" s="434"/>
      <c r="G144" s="435"/>
      <c r="H144" s="436"/>
    </row>
    <row r="145" spans="1:8" ht="31.5" x14ac:dyDescent="0.2">
      <c r="A145" s="339">
        <v>112</v>
      </c>
      <c r="B145" s="340" t="s">
        <v>277</v>
      </c>
      <c r="C145" s="402" t="s">
        <v>278</v>
      </c>
      <c r="D145" s="342">
        <v>420</v>
      </c>
      <c r="E145" s="343" t="s">
        <v>22</v>
      </c>
      <c r="F145" s="341" t="s">
        <v>23</v>
      </c>
      <c r="G145" s="404">
        <v>43468</v>
      </c>
      <c r="H145" s="405">
        <v>43814</v>
      </c>
    </row>
    <row r="146" spans="1:8" ht="31.5" x14ac:dyDescent="0.2">
      <c r="A146" s="322">
        <v>113</v>
      </c>
      <c r="B146" s="323" t="s">
        <v>240</v>
      </c>
      <c r="C146" s="324" t="s">
        <v>279</v>
      </c>
      <c r="D146" s="325">
        <v>840</v>
      </c>
      <c r="E146" s="326" t="s">
        <v>22</v>
      </c>
      <c r="F146" s="324" t="s">
        <v>23</v>
      </c>
      <c r="G146" s="352">
        <v>43468</v>
      </c>
      <c r="H146" s="353">
        <v>43814</v>
      </c>
    </row>
    <row r="147" spans="1:8" ht="31.5" x14ac:dyDescent="0.2">
      <c r="A147" s="322">
        <v>114</v>
      </c>
      <c r="B147" s="351" t="s">
        <v>281</v>
      </c>
      <c r="C147" s="324" t="s">
        <v>21</v>
      </c>
      <c r="D147" s="325">
        <v>840</v>
      </c>
      <c r="E147" s="326" t="s">
        <v>22</v>
      </c>
      <c r="F147" s="324" t="s">
        <v>23</v>
      </c>
      <c r="G147" s="352">
        <v>43468</v>
      </c>
      <c r="H147" s="353">
        <v>43814</v>
      </c>
    </row>
    <row r="148" spans="1:8" ht="31.5" x14ac:dyDescent="0.2">
      <c r="A148" s="322">
        <v>115</v>
      </c>
      <c r="B148" s="323" t="s">
        <v>282</v>
      </c>
      <c r="C148" s="324" t="s">
        <v>283</v>
      </c>
      <c r="D148" s="325">
        <v>420</v>
      </c>
      <c r="E148" s="326" t="s">
        <v>22</v>
      </c>
      <c r="F148" s="324" t="s">
        <v>23</v>
      </c>
      <c r="G148" s="352">
        <v>43468</v>
      </c>
      <c r="H148" s="353">
        <v>43814</v>
      </c>
    </row>
    <row r="149" spans="1:8" ht="31.5" x14ac:dyDescent="0.2">
      <c r="A149" s="322">
        <v>116</v>
      </c>
      <c r="B149" s="314" t="s">
        <v>284</v>
      </c>
      <c r="C149" s="308" t="s">
        <v>37</v>
      </c>
      <c r="D149" s="309">
        <v>840</v>
      </c>
      <c r="E149" s="310" t="s">
        <v>22</v>
      </c>
      <c r="F149" s="308" t="s">
        <v>23</v>
      </c>
      <c r="G149" s="352">
        <v>43468</v>
      </c>
      <c r="H149" s="353">
        <v>43814</v>
      </c>
    </row>
    <row r="150" spans="1:8" ht="32.25" thickBot="1" x14ac:dyDescent="0.25">
      <c r="A150" s="367">
        <v>117</v>
      </c>
      <c r="B150" s="316" t="s">
        <v>285</v>
      </c>
      <c r="C150" s="317" t="s">
        <v>286</v>
      </c>
      <c r="D150" s="318">
        <v>10084</v>
      </c>
      <c r="E150" s="319" t="s">
        <v>22</v>
      </c>
      <c r="F150" s="317" t="s">
        <v>23</v>
      </c>
      <c r="G150" s="437">
        <v>43586</v>
      </c>
      <c r="H150" s="370">
        <v>43799</v>
      </c>
    </row>
    <row r="151" spans="1:8" s="297" customFormat="1" ht="31.5" x14ac:dyDescent="0.2">
      <c r="A151" s="322">
        <v>118</v>
      </c>
      <c r="B151" s="351" t="s">
        <v>216</v>
      </c>
      <c r="C151" s="347" t="s">
        <v>217</v>
      </c>
      <c r="D151" s="325">
        <v>840</v>
      </c>
      <c r="E151" s="326" t="s">
        <v>22</v>
      </c>
      <c r="F151" s="324" t="s">
        <v>23</v>
      </c>
      <c r="G151" s="348">
        <v>43525</v>
      </c>
      <c r="H151" s="349">
        <v>43799</v>
      </c>
    </row>
    <row r="152" spans="1:8" ht="31.5" x14ac:dyDescent="0.2">
      <c r="A152" s="322">
        <v>119</v>
      </c>
      <c r="B152" s="314" t="s">
        <v>563</v>
      </c>
      <c r="C152" s="308" t="s">
        <v>81</v>
      </c>
      <c r="D152" s="309">
        <v>4042</v>
      </c>
      <c r="E152" s="310" t="s">
        <v>22</v>
      </c>
      <c r="F152" s="308" t="s">
        <v>23</v>
      </c>
      <c r="G152" s="352">
        <v>43468</v>
      </c>
      <c r="H152" s="353">
        <v>43496</v>
      </c>
    </row>
    <row r="153" spans="1:8" ht="31.5" x14ac:dyDescent="0.2">
      <c r="A153" s="322">
        <v>120</v>
      </c>
      <c r="B153" s="314" t="s">
        <v>564</v>
      </c>
      <c r="C153" s="308" t="s">
        <v>66</v>
      </c>
      <c r="D153" s="309">
        <v>1140</v>
      </c>
      <c r="E153" s="310" t="s">
        <v>22</v>
      </c>
      <c r="F153" s="308" t="s">
        <v>23</v>
      </c>
      <c r="G153" s="352">
        <v>43468</v>
      </c>
      <c r="H153" s="353">
        <v>43496</v>
      </c>
    </row>
    <row r="154" spans="1:8" ht="31.5" x14ac:dyDescent="0.2">
      <c r="A154" s="322">
        <v>121</v>
      </c>
      <c r="B154" s="314" t="s">
        <v>565</v>
      </c>
      <c r="C154" s="308" t="s">
        <v>58</v>
      </c>
      <c r="D154" s="438">
        <v>1840</v>
      </c>
      <c r="E154" s="310" t="s">
        <v>22</v>
      </c>
      <c r="F154" s="308" t="s">
        <v>23</v>
      </c>
      <c r="G154" s="352">
        <v>43468</v>
      </c>
      <c r="H154" s="353">
        <v>43814</v>
      </c>
    </row>
    <row r="155" spans="1:8" ht="32.25" thickBot="1" x14ac:dyDescent="0.25">
      <c r="A155" s="322">
        <v>122</v>
      </c>
      <c r="B155" s="314" t="s">
        <v>566</v>
      </c>
      <c r="C155" s="336"/>
      <c r="D155" s="439">
        <v>3361</v>
      </c>
      <c r="E155" s="302" t="s">
        <v>22</v>
      </c>
      <c r="F155" s="336" t="s">
        <v>23</v>
      </c>
      <c r="G155" s="440">
        <v>43525</v>
      </c>
      <c r="H155" s="416">
        <v>43814</v>
      </c>
    </row>
    <row r="156" spans="1:8" ht="16.5" thickBot="1" x14ac:dyDescent="0.3">
      <c r="A156" s="356"/>
      <c r="B156" s="374" t="s">
        <v>294</v>
      </c>
      <c r="C156" s="397"/>
      <c r="D156" s="360">
        <f>SUM(D145:D155)</f>
        <v>24667</v>
      </c>
      <c r="E156" s="360"/>
      <c r="F156" s="358"/>
      <c r="G156" s="358"/>
      <c r="H156" s="361"/>
    </row>
    <row r="157" spans="1:8" ht="16.5" customHeight="1" thickBot="1" x14ac:dyDescent="0.3">
      <c r="A157" s="431" t="s">
        <v>295</v>
      </c>
      <c r="B157" s="432"/>
      <c r="C157" s="410"/>
      <c r="D157" s="433"/>
      <c r="E157" s="433"/>
      <c r="F157" s="434"/>
      <c r="G157" s="435"/>
      <c r="H157" s="436"/>
    </row>
    <row r="158" spans="1:8" ht="31.5" x14ac:dyDescent="0.2">
      <c r="A158" s="306">
        <v>123</v>
      </c>
      <c r="B158" s="351" t="s">
        <v>297</v>
      </c>
      <c r="C158" s="324" t="s">
        <v>25</v>
      </c>
      <c r="D158" s="325">
        <v>2500</v>
      </c>
      <c r="E158" s="326" t="s">
        <v>22</v>
      </c>
      <c r="F158" s="324" t="s">
        <v>23</v>
      </c>
      <c r="G158" s="440">
        <v>43468</v>
      </c>
      <c r="H158" s="416">
        <v>43814</v>
      </c>
    </row>
    <row r="159" spans="1:8" ht="31.5" x14ac:dyDescent="0.2">
      <c r="A159" s="306">
        <v>124</v>
      </c>
      <c r="B159" s="314" t="s">
        <v>298</v>
      </c>
      <c r="C159" s="308" t="s">
        <v>37</v>
      </c>
      <c r="D159" s="309">
        <v>840</v>
      </c>
      <c r="E159" s="310" t="s">
        <v>22</v>
      </c>
      <c r="F159" s="308" t="s">
        <v>23</v>
      </c>
      <c r="G159" s="440">
        <v>43468</v>
      </c>
      <c r="H159" s="416">
        <v>43814</v>
      </c>
    </row>
    <row r="160" spans="1:8" ht="31.5" x14ac:dyDescent="0.2">
      <c r="A160" s="306">
        <v>125</v>
      </c>
      <c r="B160" s="314" t="s">
        <v>564</v>
      </c>
      <c r="C160" s="308" t="s">
        <v>66</v>
      </c>
      <c r="D160" s="309">
        <v>1260</v>
      </c>
      <c r="E160" s="310" t="s">
        <v>22</v>
      </c>
      <c r="F160" s="308" t="s">
        <v>23</v>
      </c>
      <c r="G160" s="440">
        <v>43468</v>
      </c>
      <c r="H160" s="416">
        <v>43496</v>
      </c>
    </row>
    <row r="161" spans="1:10" ht="31.5" x14ac:dyDescent="0.2">
      <c r="A161" s="322">
        <v>126</v>
      </c>
      <c r="B161" s="314" t="s">
        <v>164</v>
      </c>
      <c r="C161" s="308" t="s">
        <v>58</v>
      </c>
      <c r="D161" s="309">
        <v>16800</v>
      </c>
      <c r="E161" s="310" t="s">
        <v>22</v>
      </c>
      <c r="F161" s="308" t="s">
        <v>23</v>
      </c>
      <c r="G161" s="311">
        <v>43468</v>
      </c>
      <c r="H161" s="312">
        <v>43814</v>
      </c>
    </row>
    <row r="162" spans="1:10" ht="31.5" x14ac:dyDescent="0.2">
      <c r="A162" s="306">
        <v>127</v>
      </c>
      <c r="B162" s="314" t="s">
        <v>669</v>
      </c>
      <c r="C162" s="308" t="s">
        <v>144</v>
      </c>
      <c r="D162" s="309">
        <v>1260</v>
      </c>
      <c r="E162" s="310" t="s">
        <v>22</v>
      </c>
      <c r="F162" s="308" t="s">
        <v>23</v>
      </c>
      <c r="G162" s="311">
        <v>43709</v>
      </c>
      <c r="H162" s="312">
        <v>43814</v>
      </c>
    </row>
    <row r="163" spans="1:10" ht="16.5" thickBot="1" x14ac:dyDescent="0.3">
      <c r="A163" s="407"/>
      <c r="B163" s="548" t="s">
        <v>303</v>
      </c>
      <c r="C163" s="549"/>
      <c r="D163" s="409">
        <f>SUM(D158:D162)</f>
        <v>22660</v>
      </c>
      <c r="E163" s="409"/>
      <c r="F163" s="410"/>
      <c r="G163" s="410"/>
      <c r="H163" s="411"/>
    </row>
    <row r="164" spans="1:10" ht="16.5" thickBot="1" x14ac:dyDescent="0.3">
      <c r="A164" s="356"/>
      <c r="B164" s="374" t="s">
        <v>304</v>
      </c>
      <c r="C164" s="358"/>
      <c r="D164" s="360">
        <f>D143+D156+D163</f>
        <v>582253</v>
      </c>
      <c r="E164" s="360"/>
      <c r="F164" s="441"/>
      <c r="G164" s="358"/>
      <c r="H164" s="361"/>
    </row>
    <row r="165" spans="1:10" ht="18.75" thickBot="1" x14ac:dyDescent="0.3">
      <c r="A165" s="809" t="s">
        <v>305</v>
      </c>
      <c r="B165" s="810"/>
      <c r="C165" s="810"/>
      <c r="D165" s="810"/>
      <c r="E165" s="810"/>
      <c r="F165" s="810"/>
      <c r="G165" s="810"/>
      <c r="H165" s="811"/>
    </row>
    <row r="166" spans="1:10" ht="31.5" x14ac:dyDescent="0.2">
      <c r="A166" s="412">
        <v>128</v>
      </c>
      <c r="B166" s="413" t="s">
        <v>306</v>
      </c>
      <c r="C166" s="403" t="s">
        <v>307</v>
      </c>
      <c r="D166" s="414">
        <v>25100</v>
      </c>
      <c r="E166" s="302" t="s">
        <v>22</v>
      </c>
      <c r="F166" s="336" t="s">
        <v>23</v>
      </c>
      <c r="G166" s="415">
        <v>43678</v>
      </c>
      <c r="H166" s="416">
        <v>43769</v>
      </c>
    </row>
    <row r="167" spans="1:10" ht="30.75" thickBot="1" x14ac:dyDescent="0.25">
      <c r="A167" s="367">
        <v>129</v>
      </c>
      <c r="B167" s="442" t="s">
        <v>583</v>
      </c>
      <c r="C167" s="317" t="s">
        <v>584</v>
      </c>
      <c r="D167" s="318">
        <v>126000</v>
      </c>
      <c r="E167" s="443" t="s">
        <v>22</v>
      </c>
      <c r="F167" s="444" t="s">
        <v>109</v>
      </c>
      <c r="G167" s="437">
        <v>43586</v>
      </c>
      <c r="H167" s="370">
        <v>43814</v>
      </c>
      <c r="I167" s="445"/>
      <c r="J167" s="446"/>
    </row>
    <row r="168" spans="1:10" ht="16.5" thickBot="1" x14ac:dyDescent="0.3">
      <c r="A168" s="356"/>
      <c r="B168" s="417" t="s">
        <v>308</v>
      </c>
      <c r="C168" s="375"/>
      <c r="D168" s="360">
        <f>D166+D167</f>
        <v>151100</v>
      </c>
      <c r="E168" s="360"/>
      <c r="F168" s="358"/>
      <c r="G168" s="358"/>
      <c r="H168" s="361"/>
    </row>
    <row r="169" spans="1:10" ht="21" customHeight="1" thickBot="1" x14ac:dyDescent="0.3">
      <c r="A169" s="819" t="s">
        <v>309</v>
      </c>
      <c r="B169" s="820"/>
      <c r="C169" s="820"/>
      <c r="D169" s="820"/>
      <c r="E169" s="820"/>
      <c r="F169" s="820"/>
      <c r="G169" s="820"/>
      <c r="H169" s="821"/>
    </row>
    <row r="170" spans="1:10" ht="31.5" x14ac:dyDescent="0.2">
      <c r="A170" s="412">
        <v>130</v>
      </c>
      <c r="B170" s="363" t="s">
        <v>567</v>
      </c>
      <c r="C170" s="347" t="s">
        <v>319</v>
      </c>
      <c r="D170" s="342">
        <v>0</v>
      </c>
      <c r="E170" s="402" t="s">
        <v>22</v>
      </c>
      <c r="F170" s="341" t="s">
        <v>109</v>
      </c>
      <c r="G170" s="364">
        <v>43586</v>
      </c>
      <c r="H170" s="447">
        <v>43616</v>
      </c>
    </row>
    <row r="171" spans="1:10" ht="31.5" x14ac:dyDescent="0.2">
      <c r="A171" s="306">
        <v>131</v>
      </c>
      <c r="B171" s="307" t="s">
        <v>568</v>
      </c>
      <c r="C171" s="395" t="s">
        <v>569</v>
      </c>
      <c r="D171" s="309">
        <v>135000</v>
      </c>
      <c r="E171" s="308" t="s">
        <v>570</v>
      </c>
      <c r="F171" s="308" t="s">
        <v>109</v>
      </c>
      <c r="G171" s="352">
        <v>43586</v>
      </c>
      <c r="H171" s="353">
        <v>43647</v>
      </c>
    </row>
    <row r="172" spans="1:10" ht="31.5" x14ac:dyDescent="0.2">
      <c r="A172" s="306">
        <v>132</v>
      </c>
      <c r="B172" s="314" t="s">
        <v>571</v>
      </c>
      <c r="C172" s="448" t="s">
        <v>572</v>
      </c>
      <c r="D172" s="309">
        <v>21923</v>
      </c>
      <c r="E172" s="395" t="s">
        <v>22</v>
      </c>
      <c r="F172" s="308" t="s">
        <v>109</v>
      </c>
      <c r="G172" s="352">
        <v>43661</v>
      </c>
      <c r="H172" s="353">
        <v>43692</v>
      </c>
    </row>
    <row r="173" spans="1:10" ht="31.5" x14ac:dyDescent="0.2">
      <c r="A173" s="306">
        <v>133</v>
      </c>
      <c r="B173" s="314" t="s">
        <v>573</v>
      </c>
      <c r="C173" s="395" t="s">
        <v>572</v>
      </c>
      <c r="D173" s="309">
        <v>35532</v>
      </c>
      <c r="E173" s="395" t="s">
        <v>22</v>
      </c>
      <c r="F173" s="308" t="s">
        <v>109</v>
      </c>
      <c r="G173" s="352">
        <v>43661</v>
      </c>
      <c r="H173" s="353">
        <v>43692</v>
      </c>
    </row>
    <row r="174" spans="1:10" ht="31.5" x14ac:dyDescent="0.2">
      <c r="A174" s="306">
        <v>134</v>
      </c>
      <c r="B174" s="335" t="s">
        <v>574</v>
      </c>
      <c r="C174" s="382" t="s">
        <v>572</v>
      </c>
      <c r="D174" s="301">
        <v>24254</v>
      </c>
      <c r="E174" s="382" t="s">
        <v>22</v>
      </c>
      <c r="F174" s="336" t="s">
        <v>109</v>
      </c>
      <c r="G174" s="352">
        <v>43661</v>
      </c>
      <c r="H174" s="353">
        <v>43692</v>
      </c>
    </row>
    <row r="175" spans="1:10" ht="31.5" x14ac:dyDescent="0.2">
      <c r="A175" s="306">
        <v>135</v>
      </c>
      <c r="B175" s="335" t="s">
        <v>627</v>
      </c>
      <c r="C175" s="382" t="s">
        <v>572</v>
      </c>
      <c r="D175" s="301">
        <v>25210</v>
      </c>
      <c r="E175" s="382" t="s">
        <v>22</v>
      </c>
      <c r="F175" s="336" t="s">
        <v>109</v>
      </c>
      <c r="G175" s="352">
        <v>43678</v>
      </c>
      <c r="H175" s="353">
        <v>43769</v>
      </c>
    </row>
    <row r="176" spans="1:10" ht="31.5" x14ac:dyDescent="0.2">
      <c r="A176" s="306">
        <v>136</v>
      </c>
      <c r="B176" s="314" t="s">
        <v>575</v>
      </c>
      <c r="C176" s="449" t="s">
        <v>576</v>
      </c>
      <c r="D176" s="309">
        <v>42017</v>
      </c>
      <c r="E176" s="310" t="s">
        <v>22</v>
      </c>
      <c r="F176" s="308" t="s">
        <v>23</v>
      </c>
      <c r="G176" s="352">
        <v>43617</v>
      </c>
      <c r="H176" s="353">
        <v>43647</v>
      </c>
    </row>
    <row r="177" spans="1:9" ht="31.5" x14ac:dyDescent="0.2">
      <c r="A177" s="306">
        <v>137</v>
      </c>
      <c r="B177" s="314" t="s">
        <v>577</v>
      </c>
      <c r="C177" s="449" t="s">
        <v>514</v>
      </c>
      <c r="D177" s="309">
        <v>14700</v>
      </c>
      <c r="E177" s="310" t="s">
        <v>22</v>
      </c>
      <c r="F177" s="308" t="s">
        <v>23</v>
      </c>
      <c r="G177" s="352">
        <v>43570</v>
      </c>
      <c r="H177" s="353">
        <v>43586</v>
      </c>
    </row>
    <row r="178" spans="1:9" ht="31.5" x14ac:dyDescent="0.2">
      <c r="A178" s="306">
        <v>138</v>
      </c>
      <c r="B178" s="323" t="s">
        <v>676</v>
      </c>
      <c r="C178" s="324" t="s">
        <v>315</v>
      </c>
      <c r="D178" s="325">
        <v>147058</v>
      </c>
      <c r="E178" s="438" t="s">
        <v>675</v>
      </c>
      <c r="F178" s="308" t="s">
        <v>23</v>
      </c>
      <c r="G178" s="348">
        <v>43709</v>
      </c>
      <c r="H178" s="349">
        <v>43738</v>
      </c>
    </row>
    <row r="179" spans="1:9" ht="31.5" x14ac:dyDescent="0.2">
      <c r="A179" s="306">
        <v>139</v>
      </c>
      <c r="B179" s="314" t="s">
        <v>662</v>
      </c>
      <c r="C179" s="395" t="s">
        <v>572</v>
      </c>
      <c r="D179" s="309">
        <v>3361</v>
      </c>
      <c r="E179" s="310" t="s">
        <v>22</v>
      </c>
      <c r="F179" s="308" t="s">
        <v>23</v>
      </c>
      <c r="G179" s="352">
        <v>43709</v>
      </c>
      <c r="H179" s="353">
        <v>43738</v>
      </c>
    </row>
    <row r="180" spans="1:9" s="297" customFormat="1" ht="31.5" x14ac:dyDescent="0.2">
      <c r="A180" s="322">
        <v>140</v>
      </c>
      <c r="B180" s="323" t="s">
        <v>578</v>
      </c>
      <c r="C180" s="324" t="s">
        <v>315</v>
      </c>
      <c r="D180" s="325">
        <v>33600</v>
      </c>
      <c r="E180" s="326" t="s">
        <v>22</v>
      </c>
      <c r="F180" s="324" t="s">
        <v>23</v>
      </c>
      <c r="G180" s="348">
        <v>43570</v>
      </c>
      <c r="H180" s="349">
        <v>43692</v>
      </c>
    </row>
    <row r="181" spans="1:9" s="297" customFormat="1" ht="31.5" x14ac:dyDescent="0.2">
      <c r="A181" s="306">
        <v>141</v>
      </c>
      <c r="B181" s="323" t="s">
        <v>658</v>
      </c>
      <c r="C181" s="324" t="s">
        <v>315</v>
      </c>
      <c r="D181" s="325">
        <v>37800</v>
      </c>
      <c r="E181" s="326" t="s">
        <v>22</v>
      </c>
      <c r="F181" s="324" t="s">
        <v>23</v>
      </c>
      <c r="G181" s="348">
        <v>43709</v>
      </c>
      <c r="H181" s="349">
        <v>43753</v>
      </c>
    </row>
    <row r="182" spans="1:9" s="297" customFormat="1" ht="31.5" x14ac:dyDescent="0.2">
      <c r="A182" s="306">
        <v>142</v>
      </c>
      <c r="B182" s="323" t="s">
        <v>316</v>
      </c>
      <c r="C182" s="324" t="s">
        <v>317</v>
      </c>
      <c r="D182" s="325">
        <v>15000</v>
      </c>
      <c r="E182" s="326" t="s">
        <v>22</v>
      </c>
      <c r="F182" s="324" t="s">
        <v>23</v>
      </c>
      <c r="G182" s="348">
        <v>43570</v>
      </c>
      <c r="H182" s="349">
        <v>43616</v>
      </c>
    </row>
    <row r="183" spans="1:9" ht="35.25" customHeight="1" x14ac:dyDescent="0.2">
      <c r="A183" s="306">
        <v>143</v>
      </c>
      <c r="B183" s="314" t="s">
        <v>320</v>
      </c>
      <c r="C183" s="395"/>
      <c r="D183" s="309">
        <v>8100</v>
      </c>
      <c r="E183" s="310" t="s">
        <v>22</v>
      </c>
      <c r="F183" s="308" t="s">
        <v>23</v>
      </c>
      <c r="G183" s="352">
        <v>43586</v>
      </c>
      <c r="H183" s="353">
        <v>43814</v>
      </c>
    </row>
    <row r="184" spans="1:9" ht="35.25" customHeight="1" thickBot="1" x14ac:dyDescent="0.25">
      <c r="A184" s="367">
        <v>144</v>
      </c>
      <c r="B184" s="316" t="s">
        <v>579</v>
      </c>
      <c r="C184" s="429" t="s">
        <v>324</v>
      </c>
      <c r="D184" s="318">
        <v>82335</v>
      </c>
      <c r="E184" s="319" t="s">
        <v>22</v>
      </c>
      <c r="F184" s="317" t="s">
        <v>23</v>
      </c>
      <c r="G184" s="437">
        <v>43661</v>
      </c>
      <c r="H184" s="370">
        <v>43676</v>
      </c>
    </row>
    <row r="185" spans="1:9" s="297" customFormat="1" ht="31.5" x14ac:dyDescent="0.2">
      <c r="A185" s="362">
        <v>145</v>
      </c>
      <c r="B185" s="340" t="s">
        <v>323</v>
      </c>
      <c r="C185" s="341" t="s">
        <v>324</v>
      </c>
      <c r="D185" s="342">
        <v>19286</v>
      </c>
      <c r="E185" s="343" t="s">
        <v>22</v>
      </c>
      <c r="F185" s="341" t="s">
        <v>23</v>
      </c>
      <c r="G185" s="364">
        <v>43586</v>
      </c>
      <c r="H185" s="365">
        <v>43738</v>
      </c>
    </row>
    <row r="186" spans="1:9" ht="31.5" x14ac:dyDescent="0.25">
      <c r="A186" s="306">
        <v>146</v>
      </c>
      <c r="B186" s="314" t="s">
        <v>325</v>
      </c>
      <c r="C186" s="308" t="s">
        <v>326</v>
      </c>
      <c r="D186" s="453">
        <v>45000</v>
      </c>
      <c r="E186" s="310" t="s">
        <v>22</v>
      </c>
      <c r="F186" s="308" t="s">
        <v>23</v>
      </c>
      <c r="G186" s="352">
        <v>43586</v>
      </c>
      <c r="H186" s="353">
        <v>43646</v>
      </c>
      <c r="I186" s="451"/>
    </row>
    <row r="187" spans="1:9" ht="31.5" x14ac:dyDescent="0.25">
      <c r="A187" s="322">
        <v>147</v>
      </c>
      <c r="B187" s="323" t="s">
        <v>327</v>
      </c>
      <c r="C187" s="324" t="s">
        <v>326</v>
      </c>
      <c r="D187" s="452">
        <v>65000</v>
      </c>
      <c r="E187" s="326" t="s">
        <v>22</v>
      </c>
      <c r="F187" s="324" t="s">
        <v>23</v>
      </c>
      <c r="G187" s="348">
        <v>43570</v>
      </c>
      <c r="H187" s="349">
        <v>43646</v>
      </c>
      <c r="I187" s="451"/>
    </row>
    <row r="188" spans="1:9" ht="33.75" customHeight="1" x14ac:dyDescent="0.25">
      <c r="A188" s="322">
        <v>148</v>
      </c>
      <c r="B188" s="314" t="s">
        <v>328</v>
      </c>
      <c r="C188" s="308" t="s">
        <v>326</v>
      </c>
      <c r="D188" s="453">
        <v>11112</v>
      </c>
      <c r="E188" s="310" t="s">
        <v>22</v>
      </c>
      <c r="F188" s="308" t="s">
        <v>23</v>
      </c>
      <c r="G188" s="352">
        <v>43617</v>
      </c>
      <c r="H188" s="353">
        <v>43646</v>
      </c>
      <c r="I188" s="451"/>
    </row>
    <row r="189" spans="1:9" ht="31.5" x14ac:dyDescent="0.2">
      <c r="A189" s="306">
        <v>149</v>
      </c>
      <c r="B189" s="406" t="s">
        <v>331</v>
      </c>
      <c r="C189" s="395" t="s">
        <v>332</v>
      </c>
      <c r="D189" s="453">
        <v>21803</v>
      </c>
      <c r="E189" s="310" t="s">
        <v>22</v>
      </c>
      <c r="F189" s="308" t="s">
        <v>23</v>
      </c>
      <c r="G189" s="352">
        <v>43617</v>
      </c>
      <c r="H189" s="353">
        <v>43631</v>
      </c>
    </row>
    <row r="190" spans="1:9" ht="31.5" x14ac:dyDescent="0.2">
      <c r="A190" s="322">
        <v>150</v>
      </c>
      <c r="B190" s="406" t="s">
        <v>333</v>
      </c>
      <c r="C190" s="395" t="s">
        <v>332</v>
      </c>
      <c r="D190" s="453">
        <v>25315</v>
      </c>
      <c r="E190" s="310" t="s">
        <v>22</v>
      </c>
      <c r="F190" s="308" t="s">
        <v>23</v>
      </c>
      <c r="G190" s="352">
        <v>43617</v>
      </c>
      <c r="H190" s="353">
        <v>43661</v>
      </c>
    </row>
    <row r="191" spans="1:9" ht="31.5" x14ac:dyDescent="0.2">
      <c r="A191" s="306">
        <v>151</v>
      </c>
      <c r="B191" s="454" t="s">
        <v>580</v>
      </c>
      <c r="C191" s="336" t="s">
        <v>326</v>
      </c>
      <c r="D191" s="455">
        <v>50000</v>
      </c>
      <c r="E191" s="302" t="s">
        <v>22</v>
      </c>
      <c r="F191" s="336" t="s">
        <v>23</v>
      </c>
      <c r="G191" s="440">
        <v>43600</v>
      </c>
      <c r="H191" s="353">
        <v>43631</v>
      </c>
    </row>
    <row r="192" spans="1:9" ht="31.5" x14ac:dyDescent="0.2">
      <c r="A192" s="322">
        <v>152</v>
      </c>
      <c r="B192" s="454" t="s">
        <v>628</v>
      </c>
      <c r="C192" s="336" t="s">
        <v>629</v>
      </c>
      <c r="D192" s="455">
        <v>29411</v>
      </c>
      <c r="E192" s="302" t="s">
        <v>22</v>
      </c>
      <c r="F192" s="336" t="s">
        <v>23</v>
      </c>
      <c r="G192" s="440">
        <v>43661</v>
      </c>
      <c r="H192" s="353">
        <v>43676</v>
      </c>
    </row>
    <row r="193" spans="1:10" ht="31.5" x14ac:dyDescent="0.2">
      <c r="A193" s="306">
        <v>153</v>
      </c>
      <c r="B193" s="454" t="s">
        <v>630</v>
      </c>
      <c r="C193" s="336" t="s">
        <v>514</v>
      </c>
      <c r="D193" s="455">
        <v>13000</v>
      </c>
      <c r="E193" s="302" t="s">
        <v>22</v>
      </c>
      <c r="F193" s="336" t="s">
        <v>23</v>
      </c>
      <c r="G193" s="440">
        <v>43661</v>
      </c>
      <c r="H193" s="353">
        <v>43692</v>
      </c>
    </row>
    <row r="194" spans="1:10" ht="31.5" x14ac:dyDescent="0.2">
      <c r="A194" s="322">
        <v>154</v>
      </c>
      <c r="B194" s="454" t="s">
        <v>631</v>
      </c>
      <c r="C194" s="308" t="s">
        <v>324</v>
      </c>
      <c r="D194" s="455">
        <v>10200</v>
      </c>
      <c r="E194" s="302" t="s">
        <v>22</v>
      </c>
      <c r="F194" s="336" t="s">
        <v>23</v>
      </c>
      <c r="G194" s="440">
        <v>43661</v>
      </c>
      <c r="H194" s="353">
        <v>43692</v>
      </c>
    </row>
    <row r="195" spans="1:10" s="297" customFormat="1" ht="31.5" x14ac:dyDescent="0.2">
      <c r="A195" s="306">
        <v>155</v>
      </c>
      <c r="B195" s="314" t="s">
        <v>335</v>
      </c>
      <c r="C195" s="308" t="s">
        <v>290</v>
      </c>
      <c r="D195" s="309">
        <v>106723</v>
      </c>
      <c r="E195" s="310" t="s">
        <v>22</v>
      </c>
      <c r="F195" s="308" t="s">
        <v>23</v>
      </c>
      <c r="G195" s="352">
        <v>43586</v>
      </c>
      <c r="H195" s="349">
        <v>43814</v>
      </c>
    </row>
    <row r="196" spans="1:10" ht="31.5" x14ac:dyDescent="0.2">
      <c r="A196" s="322">
        <v>156</v>
      </c>
      <c r="B196" s="314" t="s">
        <v>581</v>
      </c>
      <c r="C196" s="308" t="s">
        <v>337</v>
      </c>
      <c r="D196" s="453">
        <v>25210</v>
      </c>
      <c r="E196" s="310" t="s">
        <v>22</v>
      </c>
      <c r="F196" s="308" t="s">
        <v>23</v>
      </c>
      <c r="G196" s="352">
        <v>43586</v>
      </c>
      <c r="H196" s="353">
        <v>43799</v>
      </c>
    </row>
    <row r="197" spans="1:10" s="297" customFormat="1" ht="31.5" x14ac:dyDescent="0.2">
      <c r="A197" s="306">
        <v>157</v>
      </c>
      <c r="B197" s="314" t="s">
        <v>338</v>
      </c>
      <c r="C197" s="308" t="s">
        <v>339</v>
      </c>
      <c r="D197" s="309">
        <v>20000</v>
      </c>
      <c r="E197" s="310" t="s">
        <v>22</v>
      </c>
      <c r="F197" s="308" t="s">
        <v>23</v>
      </c>
      <c r="G197" s="352">
        <v>43586</v>
      </c>
      <c r="H197" s="353">
        <v>43799</v>
      </c>
    </row>
    <row r="198" spans="1:10" ht="31.5" x14ac:dyDescent="0.2">
      <c r="A198" s="322">
        <v>158</v>
      </c>
      <c r="B198" s="406" t="s">
        <v>344</v>
      </c>
      <c r="C198" s="395" t="s">
        <v>345</v>
      </c>
      <c r="D198" s="453">
        <v>17857</v>
      </c>
      <c r="E198" s="310" t="s">
        <v>22</v>
      </c>
      <c r="F198" s="308" t="s">
        <v>23</v>
      </c>
      <c r="G198" s="352">
        <v>43586</v>
      </c>
      <c r="H198" s="353">
        <v>43814</v>
      </c>
    </row>
    <row r="199" spans="1:10" ht="31.5" x14ac:dyDescent="0.2">
      <c r="A199" s="306">
        <v>159</v>
      </c>
      <c r="B199" s="406" t="s">
        <v>346</v>
      </c>
      <c r="C199" s="308" t="s">
        <v>347</v>
      </c>
      <c r="D199" s="453">
        <v>2521</v>
      </c>
      <c r="E199" s="310" t="s">
        <v>22</v>
      </c>
      <c r="F199" s="308" t="s">
        <v>23</v>
      </c>
      <c r="G199" s="352">
        <v>43784</v>
      </c>
      <c r="H199" s="353">
        <v>43800</v>
      </c>
    </row>
    <row r="200" spans="1:10" ht="32.25" thickBot="1" x14ac:dyDescent="0.25">
      <c r="A200" s="372">
        <v>160</v>
      </c>
      <c r="B200" s="615" t="s">
        <v>348</v>
      </c>
      <c r="C200" s="448" t="s">
        <v>349</v>
      </c>
      <c r="D200" s="616">
        <v>37814</v>
      </c>
      <c r="E200" s="331" t="s">
        <v>22</v>
      </c>
      <c r="F200" s="303" t="s">
        <v>23</v>
      </c>
      <c r="G200" s="425">
        <v>43586</v>
      </c>
      <c r="H200" s="426">
        <v>43799</v>
      </c>
    </row>
    <row r="201" spans="1:10" ht="31.5" x14ac:dyDescent="0.2">
      <c r="A201" s="362">
        <v>161</v>
      </c>
      <c r="B201" s="617" t="s">
        <v>350</v>
      </c>
      <c r="C201" s="300" t="s">
        <v>337</v>
      </c>
      <c r="D201" s="618">
        <v>17858</v>
      </c>
      <c r="E201" s="343" t="s">
        <v>22</v>
      </c>
      <c r="F201" s="341" t="s">
        <v>23</v>
      </c>
      <c r="G201" s="364">
        <v>43586</v>
      </c>
      <c r="H201" s="365">
        <v>43799</v>
      </c>
    </row>
    <row r="202" spans="1:10" ht="30.75" thickBot="1" x14ac:dyDescent="0.25">
      <c r="A202" s="367">
        <v>162</v>
      </c>
      <c r="B202" s="442" t="s">
        <v>582</v>
      </c>
      <c r="C202" s="317" t="s">
        <v>352</v>
      </c>
      <c r="D202" s="318">
        <v>5042</v>
      </c>
      <c r="E202" s="443" t="s">
        <v>22</v>
      </c>
      <c r="F202" s="444" t="s">
        <v>109</v>
      </c>
      <c r="G202" s="619">
        <v>43586</v>
      </c>
      <c r="H202" s="370">
        <v>43646</v>
      </c>
      <c r="I202" s="445"/>
      <c r="J202" s="446"/>
    </row>
    <row r="203" spans="1:10" ht="16.5" thickBot="1" x14ac:dyDescent="0.3">
      <c r="A203" s="356"/>
      <c r="B203" s="374" t="s">
        <v>355</v>
      </c>
      <c r="C203" s="397"/>
      <c r="D203" s="360">
        <f>SUM(D170:D202)</f>
        <v>1149042</v>
      </c>
      <c r="E203" s="360"/>
      <c r="F203" s="358"/>
      <c r="G203" s="358"/>
      <c r="H203" s="361"/>
    </row>
    <row r="204" spans="1:10" ht="18.75" thickBot="1" x14ac:dyDescent="0.3">
      <c r="A204" s="812" t="s">
        <v>356</v>
      </c>
      <c r="B204" s="813"/>
      <c r="C204" s="813"/>
      <c r="D204" s="813"/>
      <c r="E204" s="813"/>
      <c r="F204" s="813"/>
      <c r="G204" s="813"/>
      <c r="H204" s="814"/>
    </row>
    <row r="205" spans="1:10" ht="30" x14ac:dyDescent="0.2">
      <c r="A205" s="306">
        <v>163</v>
      </c>
      <c r="B205" s="314" t="s">
        <v>632</v>
      </c>
      <c r="C205" s="308" t="s">
        <v>360</v>
      </c>
      <c r="D205" s="325">
        <v>35000</v>
      </c>
      <c r="E205" s="310" t="s">
        <v>22</v>
      </c>
      <c r="F205" s="461" t="s">
        <v>109</v>
      </c>
      <c r="G205" s="348">
        <v>43728</v>
      </c>
      <c r="H205" s="349">
        <v>43753</v>
      </c>
    </row>
    <row r="206" spans="1:10" ht="31.5" x14ac:dyDescent="0.2">
      <c r="A206" s="306">
        <v>164</v>
      </c>
      <c r="B206" s="314" t="s">
        <v>659</v>
      </c>
      <c r="C206" s="308" t="s">
        <v>693</v>
      </c>
      <c r="D206" s="325">
        <v>8500</v>
      </c>
      <c r="E206" s="310" t="s">
        <v>22</v>
      </c>
      <c r="F206" s="461" t="s">
        <v>109</v>
      </c>
      <c r="G206" s="348">
        <v>43709</v>
      </c>
      <c r="H206" s="349">
        <v>43723</v>
      </c>
    </row>
    <row r="207" spans="1:10" ht="30" x14ac:dyDescent="0.2">
      <c r="A207" s="306">
        <v>165</v>
      </c>
      <c r="B207" s="314" t="s">
        <v>633</v>
      </c>
      <c r="C207" s="308" t="s">
        <v>360</v>
      </c>
      <c r="D207" s="309">
        <v>29411</v>
      </c>
      <c r="E207" s="310" t="s">
        <v>22</v>
      </c>
      <c r="F207" s="461" t="s">
        <v>109</v>
      </c>
      <c r="G207" s="348">
        <v>43678</v>
      </c>
      <c r="H207" s="349">
        <v>43708</v>
      </c>
    </row>
    <row r="208" spans="1:10" ht="30" x14ac:dyDescent="0.2">
      <c r="A208" s="372">
        <v>166</v>
      </c>
      <c r="B208" s="329" t="s">
        <v>634</v>
      </c>
      <c r="C208" s="308" t="s">
        <v>360</v>
      </c>
      <c r="D208" s="330">
        <v>13500</v>
      </c>
      <c r="E208" s="310" t="s">
        <v>22</v>
      </c>
      <c r="F208" s="461" t="s">
        <v>109</v>
      </c>
      <c r="G208" s="348">
        <v>43678</v>
      </c>
      <c r="H208" s="349">
        <v>43708</v>
      </c>
    </row>
    <row r="209" spans="1:9" ht="32.25" thickBot="1" x14ac:dyDescent="0.25">
      <c r="A209" s="306">
        <v>167</v>
      </c>
      <c r="B209" s="314" t="s">
        <v>265</v>
      </c>
      <c r="C209" s="308" t="s">
        <v>266</v>
      </c>
      <c r="D209" s="309">
        <v>105882</v>
      </c>
      <c r="E209" s="310" t="s">
        <v>22</v>
      </c>
      <c r="F209" s="308" t="s">
        <v>23</v>
      </c>
      <c r="G209" s="352">
        <v>43570</v>
      </c>
      <c r="H209" s="353">
        <v>43585</v>
      </c>
    </row>
    <row r="210" spans="1:9" ht="16.5" thickBot="1" x14ac:dyDescent="0.3">
      <c r="A210" s="356"/>
      <c r="B210" s="374" t="s">
        <v>364</v>
      </c>
      <c r="C210" s="397"/>
      <c r="D210" s="360">
        <f>SUM(D205:D209)</f>
        <v>192293</v>
      </c>
      <c r="E210" s="360"/>
      <c r="F210" s="358"/>
      <c r="G210" s="358"/>
      <c r="H210" s="361"/>
    </row>
    <row r="211" spans="1:9" ht="18.75" thickBot="1" x14ac:dyDescent="0.3">
      <c r="A211" s="812" t="s">
        <v>365</v>
      </c>
      <c r="B211" s="813"/>
      <c r="C211" s="813"/>
      <c r="D211" s="813"/>
      <c r="E211" s="813"/>
      <c r="F211" s="813"/>
      <c r="G211" s="813"/>
      <c r="H211" s="814"/>
    </row>
    <row r="212" spans="1:9" ht="16.5" customHeight="1" thickBot="1" x14ac:dyDescent="0.3">
      <c r="A212" s="421" t="s">
        <v>366</v>
      </c>
      <c r="B212" s="462"/>
      <c r="C212" s="630"/>
      <c r="D212" s="462"/>
      <c r="E212" s="462"/>
      <c r="F212" s="462"/>
      <c r="G212" s="462"/>
      <c r="H212" s="463"/>
    </row>
    <row r="213" spans="1:9" ht="31.5" x14ac:dyDescent="0.2">
      <c r="A213" s="464">
        <v>168</v>
      </c>
      <c r="B213" s="335" t="s">
        <v>367</v>
      </c>
      <c r="C213" s="336" t="s">
        <v>37</v>
      </c>
      <c r="D213" s="575">
        <v>420</v>
      </c>
      <c r="E213" s="302" t="s">
        <v>22</v>
      </c>
      <c r="F213" s="336" t="s">
        <v>23</v>
      </c>
      <c r="G213" s="440">
        <v>43468</v>
      </c>
      <c r="H213" s="416">
        <v>43814</v>
      </c>
    </row>
    <row r="214" spans="1:9" ht="31.5" x14ac:dyDescent="0.2">
      <c r="A214" s="306">
        <v>169</v>
      </c>
      <c r="B214" s="314" t="s">
        <v>368</v>
      </c>
      <c r="C214" s="308" t="s">
        <v>66</v>
      </c>
      <c r="D214" s="309">
        <v>420</v>
      </c>
      <c r="E214" s="310" t="s">
        <v>22</v>
      </c>
      <c r="F214" s="308" t="s">
        <v>23</v>
      </c>
      <c r="G214" s="311">
        <v>43468</v>
      </c>
      <c r="H214" s="312">
        <v>43496</v>
      </c>
    </row>
    <row r="215" spans="1:9" ht="31.5" x14ac:dyDescent="0.2">
      <c r="A215" s="306">
        <v>170</v>
      </c>
      <c r="B215" s="314" t="s">
        <v>369</v>
      </c>
      <c r="C215" s="324" t="s">
        <v>370</v>
      </c>
      <c r="D215" s="301">
        <v>750</v>
      </c>
      <c r="E215" s="310" t="s">
        <v>22</v>
      </c>
      <c r="F215" s="308" t="s">
        <v>23</v>
      </c>
      <c r="G215" s="311">
        <v>43586</v>
      </c>
      <c r="H215" s="312">
        <v>43814</v>
      </c>
    </row>
    <row r="216" spans="1:9" ht="32.25" thickBot="1" x14ac:dyDescent="0.25">
      <c r="A216" s="367">
        <v>171</v>
      </c>
      <c r="B216" s="316" t="s">
        <v>371</v>
      </c>
      <c r="C216" s="317" t="s">
        <v>211</v>
      </c>
      <c r="D216" s="318">
        <v>930</v>
      </c>
      <c r="E216" s="302" t="s">
        <v>22</v>
      </c>
      <c r="F216" s="336" t="s">
        <v>23</v>
      </c>
      <c r="G216" s="337">
        <v>43586</v>
      </c>
      <c r="H216" s="338">
        <v>43814</v>
      </c>
    </row>
    <row r="217" spans="1:9" ht="16.5" thickBot="1" x14ac:dyDescent="0.3">
      <c r="A217" s="356"/>
      <c r="B217" s="374" t="s">
        <v>372</v>
      </c>
      <c r="C217" s="397"/>
      <c r="D217" s="360">
        <f>SUM(D213:D216)</f>
        <v>2520</v>
      </c>
      <c r="E217" s="360"/>
      <c r="F217" s="358"/>
      <c r="G217" s="358"/>
      <c r="H217" s="361"/>
    </row>
    <row r="218" spans="1:9" ht="18.75" thickBot="1" x14ac:dyDescent="0.3">
      <c r="A218" s="819" t="s">
        <v>373</v>
      </c>
      <c r="B218" s="820"/>
      <c r="C218" s="820"/>
      <c r="D218" s="820"/>
      <c r="E218" s="820"/>
      <c r="F218" s="820"/>
      <c r="G218" s="820"/>
      <c r="H218" s="821"/>
    </row>
    <row r="219" spans="1:9" ht="18.75" thickBot="1" x14ac:dyDescent="0.3">
      <c r="A219" s="466" t="s">
        <v>374</v>
      </c>
      <c r="B219" s="467"/>
      <c r="C219" s="626"/>
      <c r="D219" s="469"/>
      <c r="E219" s="469"/>
      <c r="F219" s="469"/>
      <c r="G219" s="469"/>
      <c r="H219" s="470"/>
    </row>
    <row r="220" spans="1:9" ht="32.25" thickBot="1" x14ac:dyDescent="0.3">
      <c r="A220" s="474">
        <v>172</v>
      </c>
      <c r="B220" s="475" t="s">
        <v>585</v>
      </c>
      <c r="C220" s="476" t="s">
        <v>410</v>
      </c>
      <c r="D220" s="620">
        <v>20700</v>
      </c>
      <c r="E220" s="478" t="s">
        <v>22</v>
      </c>
      <c r="F220" s="476" t="s">
        <v>23</v>
      </c>
      <c r="G220" s="479">
        <v>43235</v>
      </c>
      <c r="H220" s="480">
        <v>43631</v>
      </c>
      <c r="I220" s="451"/>
    </row>
    <row r="221" spans="1:9" ht="31.5" x14ac:dyDescent="0.25">
      <c r="A221" s="322">
        <v>173</v>
      </c>
      <c r="B221" s="323" t="s">
        <v>378</v>
      </c>
      <c r="C221" s="324" t="s">
        <v>379</v>
      </c>
      <c r="D221" s="486">
        <v>13000</v>
      </c>
      <c r="E221" s="326" t="s">
        <v>22</v>
      </c>
      <c r="F221" s="324" t="s">
        <v>23</v>
      </c>
      <c r="G221" s="327">
        <v>43617</v>
      </c>
      <c r="H221" s="328">
        <v>43723</v>
      </c>
      <c r="I221" s="451"/>
    </row>
    <row r="222" spans="1:9" ht="31.5" x14ac:dyDescent="0.25">
      <c r="A222" s="306">
        <v>174</v>
      </c>
      <c r="B222" s="314" t="s">
        <v>656</v>
      </c>
      <c r="C222" s="308" t="s">
        <v>379</v>
      </c>
      <c r="D222" s="493">
        <v>23200</v>
      </c>
      <c r="E222" s="310" t="s">
        <v>22</v>
      </c>
      <c r="F222" s="308" t="s">
        <v>23</v>
      </c>
      <c r="G222" s="311">
        <v>43570</v>
      </c>
      <c r="H222" s="312">
        <v>43600</v>
      </c>
      <c r="I222" s="451"/>
    </row>
    <row r="223" spans="1:9" ht="48" thickBot="1" x14ac:dyDescent="0.3">
      <c r="A223" s="591">
        <v>175</v>
      </c>
      <c r="B223" s="584" t="s">
        <v>586</v>
      </c>
      <c r="C223" s="585" t="s">
        <v>376</v>
      </c>
      <c r="D223" s="592">
        <v>32250</v>
      </c>
      <c r="E223" s="587" t="s">
        <v>22</v>
      </c>
      <c r="F223" s="585" t="s">
        <v>23</v>
      </c>
      <c r="G223" s="588">
        <v>43586</v>
      </c>
      <c r="H223" s="589">
        <v>43661</v>
      </c>
      <c r="I223" s="451"/>
    </row>
    <row r="224" spans="1:9" ht="20.25" customHeight="1" thickBot="1" x14ac:dyDescent="0.3">
      <c r="A224" s="356"/>
      <c r="B224" s="374" t="s">
        <v>384</v>
      </c>
      <c r="C224" s="481"/>
      <c r="D224" s="360">
        <f>SUM(D220:D223)</f>
        <v>89150</v>
      </c>
      <c r="E224" s="360"/>
      <c r="F224" s="358"/>
      <c r="G224" s="358"/>
      <c r="H224" s="361"/>
    </row>
    <row r="225" spans="1:9" ht="16.5" thickBot="1" x14ac:dyDescent="0.3">
      <c r="A225" s="482" t="s">
        <v>385</v>
      </c>
      <c r="B225" s="467"/>
      <c r="C225" s="400"/>
      <c r="D225" s="483"/>
      <c r="E225" s="483"/>
      <c r="F225" s="483"/>
      <c r="G225" s="483"/>
      <c r="H225" s="484"/>
    </row>
    <row r="226" spans="1:9" ht="31.5" x14ac:dyDescent="0.2">
      <c r="A226" s="362">
        <v>176</v>
      </c>
      <c r="B226" s="340" t="s">
        <v>635</v>
      </c>
      <c r="C226" s="402" t="s">
        <v>572</v>
      </c>
      <c r="D226" s="342">
        <v>42016</v>
      </c>
      <c r="E226" s="402" t="s">
        <v>22</v>
      </c>
      <c r="F226" s="341" t="s">
        <v>109</v>
      </c>
      <c r="G226" s="364">
        <v>43661</v>
      </c>
      <c r="H226" s="365">
        <v>43692</v>
      </c>
    </row>
    <row r="227" spans="1:9" ht="31.5" x14ac:dyDescent="0.25">
      <c r="A227" s="322">
        <v>177</v>
      </c>
      <c r="B227" s="485" t="s">
        <v>587</v>
      </c>
      <c r="C227" s="347" t="s">
        <v>319</v>
      </c>
      <c r="D227" s="325">
        <v>109244</v>
      </c>
      <c r="E227" s="347" t="s">
        <v>22</v>
      </c>
      <c r="F227" s="324" t="s">
        <v>109</v>
      </c>
      <c r="G227" s="348">
        <v>43586</v>
      </c>
      <c r="H227" s="447">
        <v>43617</v>
      </c>
    </row>
    <row r="228" spans="1:9" ht="31.5" x14ac:dyDescent="0.25">
      <c r="A228" s="322">
        <v>178</v>
      </c>
      <c r="B228" s="485" t="s">
        <v>636</v>
      </c>
      <c r="C228" s="347" t="s">
        <v>319</v>
      </c>
      <c r="D228" s="325">
        <v>37815</v>
      </c>
      <c r="E228" s="347" t="s">
        <v>22</v>
      </c>
      <c r="F228" s="324" t="s">
        <v>109</v>
      </c>
      <c r="G228" s="348">
        <v>43661</v>
      </c>
      <c r="H228" s="353">
        <v>43692</v>
      </c>
    </row>
    <row r="229" spans="1:9" ht="31.5" x14ac:dyDescent="0.25">
      <c r="A229" s="322">
        <v>179</v>
      </c>
      <c r="B229" s="323" t="s">
        <v>386</v>
      </c>
      <c r="C229" s="324" t="s">
        <v>387</v>
      </c>
      <c r="D229" s="486">
        <v>10000</v>
      </c>
      <c r="E229" s="326" t="s">
        <v>22</v>
      </c>
      <c r="F229" s="324" t="s">
        <v>23</v>
      </c>
      <c r="G229" s="327">
        <v>43600</v>
      </c>
      <c r="H229" s="312">
        <v>43676</v>
      </c>
      <c r="I229" s="451"/>
    </row>
    <row r="230" spans="1:9" ht="31.5" x14ac:dyDescent="0.25">
      <c r="A230" s="322">
        <v>180</v>
      </c>
      <c r="B230" s="323" t="s">
        <v>388</v>
      </c>
      <c r="C230" s="324" t="s">
        <v>389</v>
      </c>
      <c r="D230" s="471">
        <v>25000</v>
      </c>
      <c r="E230" s="326" t="s">
        <v>22</v>
      </c>
      <c r="F230" s="324" t="s">
        <v>23</v>
      </c>
      <c r="G230" s="327">
        <v>43525</v>
      </c>
      <c r="H230" s="328">
        <v>43358</v>
      </c>
      <c r="I230" s="451"/>
    </row>
    <row r="231" spans="1:9" ht="31.5" x14ac:dyDescent="0.25">
      <c r="A231" s="322">
        <v>181</v>
      </c>
      <c r="B231" s="323" t="s">
        <v>588</v>
      </c>
      <c r="C231" s="324" t="s">
        <v>391</v>
      </c>
      <c r="D231" s="471">
        <v>500</v>
      </c>
      <c r="E231" s="331" t="s">
        <v>22</v>
      </c>
      <c r="F231" s="303" t="s">
        <v>23</v>
      </c>
      <c r="G231" s="332">
        <v>43525</v>
      </c>
      <c r="H231" s="305">
        <v>43692</v>
      </c>
      <c r="I231" s="451"/>
    </row>
    <row r="232" spans="1:9" ht="42" customHeight="1" x14ac:dyDescent="0.25">
      <c r="A232" s="322">
        <v>182</v>
      </c>
      <c r="B232" s="323" t="s">
        <v>392</v>
      </c>
      <c r="C232" s="324" t="s">
        <v>393</v>
      </c>
      <c r="D232" s="471">
        <v>13400</v>
      </c>
      <c r="E232" s="310" t="s">
        <v>22</v>
      </c>
      <c r="F232" s="308" t="s">
        <v>23</v>
      </c>
      <c r="G232" s="311">
        <v>43556</v>
      </c>
      <c r="H232" s="312">
        <v>43748</v>
      </c>
      <c r="I232" s="451"/>
    </row>
    <row r="233" spans="1:9" ht="35.25" customHeight="1" x14ac:dyDescent="0.2">
      <c r="A233" s="322">
        <v>183</v>
      </c>
      <c r="B233" s="335" t="s">
        <v>321</v>
      </c>
      <c r="C233" s="382" t="s">
        <v>322</v>
      </c>
      <c r="D233" s="301">
        <v>1000</v>
      </c>
      <c r="E233" s="310" t="s">
        <v>22</v>
      </c>
      <c r="F233" s="308" t="s">
        <v>23</v>
      </c>
      <c r="G233" s="352">
        <v>43525</v>
      </c>
      <c r="H233" s="353">
        <v>43809</v>
      </c>
    </row>
    <row r="234" spans="1:9" ht="47.25" x14ac:dyDescent="0.25">
      <c r="A234" s="322">
        <v>184</v>
      </c>
      <c r="B234" s="487" t="s">
        <v>657</v>
      </c>
      <c r="C234" s="308" t="s">
        <v>393</v>
      </c>
      <c r="D234" s="472">
        <v>14500</v>
      </c>
      <c r="E234" s="310" t="s">
        <v>22</v>
      </c>
      <c r="F234" s="308" t="s">
        <v>23</v>
      </c>
      <c r="G234" s="311">
        <v>43647</v>
      </c>
      <c r="H234" s="312">
        <v>43723</v>
      </c>
      <c r="I234" s="451"/>
    </row>
    <row r="235" spans="1:9" ht="31.5" x14ac:dyDescent="0.25">
      <c r="A235" s="322">
        <v>185</v>
      </c>
      <c r="B235" s="488" t="s">
        <v>397</v>
      </c>
      <c r="C235" s="324" t="s">
        <v>376</v>
      </c>
      <c r="D235" s="486">
        <v>15040</v>
      </c>
      <c r="E235" s="326" t="s">
        <v>22</v>
      </c>
      <c r="F235" s="324" t="s">
        <v>23</v>
      </c>
      <c r="G235" s="327">
        <v>43586</v>
      </c>
      <c r="H235" s="328">
        <v>43631</v>
      </c>
      <c r="I235" s="451"/>
    </row>
    <row r="236" spans="1:9" ht="32.25" thickBot="1" x14ac:dyDescent="0.3">
      <c r="A236" s="367">
        <v>186</v>
      </c>
      <c r="B236" s="621" t="s">
        <v>398</v>
      </c>
      <c r="C236" s="317" t="s">
        <v>332</v>
      </c>
      <c r="D236" s="622">
        <v>4500</v>
      </c>
      <c r="E236" s="319" t="s">
        <v>22</v>
      </c>
      <c r="F236" s="317" t="s">
        <v>23</v>
      </c>
      <c r="G236" s="320">
        <v>43647</v>
      </c>
      <c r="H236" s="321">
        <v>43723</v>
      </c>
      <c r="I236" s="451"/>
    </row>
    <row r="237" spans="1:9" ht="31.5" x14ac:dyDescent="0.25">
      <c r="A237" s="322">
        <v>187</v>
      </c>
      <c r="B237" s="488" t="s">
        <v>399</v>
      </c>
      <c r="C237" s="324" t="s">
        <v>400</v>
      </c>
      <c r="D237" s="486">
        <v>4500</v>
      </c>
      <c r="E237" s="326" t="s">
        <v>22</v>
      </c>
      <c r="F237" s="324" t="s">
        <v>23</v>
      </c>
      <c r="G237" s="327">
        <v>43617</v>
      </c>
      <c r="H237" s="328">
        <v>43739</v>
      </c>
      <c r="I237" s="451"/>
    </row>
    <row r="238" spans="1:9" ht="31.5" x14ac:dyDescent="0.25">
      <c r="A238" s="322">
        <v>188</v>
      </c>
      <c r="B238" s="323" t="s">
        <v>589</v>
      </c>
      <c r="C238" s="324" t="s">
        <v>590</v>
      </c>
      <c r="D238" s="471">
        <v>21008</v>
      </c>
      <c r="E238" s="326" t="s">
        <v>22</v>
      </c>
      <c r="F238" s="324" t="s">
        <v>23</v>
      </c>
      <c r="G238" s="327">
        <v>43556</v>
      </c>
      <c r="H238" s="328">
        <v>43631</v>
      </c>
      <c r="I238" s="451"/>
    </row>
    <row r="239" spans="1:9" ht="31.5" x14ac:dyDescent="0.2">
      <c r="A239" s="322">
        <v>189</v>
      </c>
      <c r="B239" s="314" t="s">
        <v>403</v>
      </c>
      <c r="C239" s="308" t="s">
        <v>404</v>
      </c>
      <c r="D239" s="493">
        <v>177350</v>
      </c>
      <c r="E239" s="310" t="s">
        <v>22</v>
      </c>
      <c r="F239" s="308" t="s">
        <v>23</v>
      </c>
      <c r="G239" s="311">
        <v>43586</v>
      </c>
      <c r="H239" s="312">
        <v>43707</v>
      </c>
    </row>
    <row r="240" spans="1:9" ht="31.5" x14ac:dyDescent="0.2">
      <c r="A240" s="322">
        <v>190</v>
      </c>
      <c r="B240" s="314" t="s">
        <v>405</v>
      </c>
      <c r="C240" s="308" t="s">
        <v>406</v>
      </c>
      <c r="D240" s="493">
        <v>18300</v>
      </c>
      <c r="E240" s="310" t="s">
        <v>22</v>
      </c>
      <c r="F240" s="308" t="s">
        <v>23</v>
      </c>
      <c r="G240" s="311">
        <v>43525</v>
      </c>
      <c r="H240" s="312">
        <v>43809</v>
      </c>
    </row>
    <row r="241" spans="1:9" ht="31.5" x14ac:dyDescent="0.2">
      <c r="A241" s="322">
        <v>191</v>
      </c>
      <c r="B241" s="323" t="s">
        <v>591</v>
      </c>
      <c r="C241" s="494" t="s">
        <v>408</v>
      </c>
      <c r="D241" s="471">
        <v>10300</v>
      </c>
      <c r="E241" s="326" t="s">
        <v>22</v>
      </c>
      <c r="F241" s="324" t="s">
        <v>23</v>
      </c>
      <c r="G241" s="327">
        <v>43600</v>
      </c>
      <c r="H241" s="328">
        <v>43676</v>
      </c>
    </row>
    <row r="242" spans="1:9" ht="31.5" x14ac:dyDescent="0.2">
      <c r="A242" s="322">
        <v>192</v>
      </c>
      <c r="B242" s="323" t="s">
        <v>660</v>
      </c>
      <c r="C242" s="494">
        <v>452623004</v>
      </c>
      <c r="D242" s="471">
        <v>25000</v>
      </c>
      <c r="E242" s="326" t="s">
        <v>22</v>
      </c>
      <c r="F242" s="324" t="s">
        <v>23</v>
      </c>
      <c r="G242" s="327">
        <v>43709</v>
      </c>
      <c r="H242" s="328">
        <v>43753</v>
      </c>
    </row>
    <row r="243" spans="1:9" ht="31.5" x14ac:dyDescent="0.2">
      <c r="A243" s="322">
        <v>193</v>
      </c>
      <c r="B243" s="323" t="s">
        <v>409</v>
      </c>
      <c r="C243" s="324" t="s">
        <v>410</v>
      </c>
      <c r="D243" s="471">
        <v>11640</v>
      </c>
      <c r="E243" s="326" t="s">
        <v>22</v>
      </c>
      <c r="F243" s="324" t="s">
        <v>23</v>
      </c>
      <c r="G243" s="327">
        <v>43525</v>
      </c>
      <c r="H243" s="328">
        <v>43750</v>
      </c>
    </row>
    <row r="244" spans="1:9" ht="31.5" x14ac:dyDescent="0.2">
      <c r="A244" s="322">
        <v>194</v>
      </c>
      <c r="B244" s="314" t="s">
        <v>411</v>
      </c>
      <c r="C244" s="395" t="s">
        <v>412</v>
      </c>
      <c r="D244" s="493">
        <v>10200</v>
      </c>
      <c r="E244" s="310" t="s">
        <v>22</v>
      </c>
      <c r="F244" s="308" t="s">
        <v>23</v>
      </c>
      <c r="G244" s="311">
        <v>43600</v>
      </c>
      <c r="H244" s="312">
        <v>43646</v>
      </c>
    </row>
    <row r="245" spans="1:9" ht="31.5" x14ac:dyDescent="0.25">
      <c r="A245" s="322">
        <v>195</v>
      </c>
      <c r="B245" s="335" t="s">
        <v>413</v>
      </c>
      <c r="C245" s="336" t="s">
        <v>408</v>
      </c>
      <c r="D245" s="495">
        <v>80000</v>
      </c>
      <c r="E245" s="302" t="s">
        <v>22</v>
      </c>
      <c r="F245" s="336" t="s">
        <v>23</v>
      </c>
      <c r="G245" s="337">
        <v>43600</v>
      </c>
      <c r="H245" s="338">
        <v>43646</v>
      </c>
      <c r="I245" s="451"/>
    </row>
    <row r="246" spans="1:9" ht="32.25" thickBot="1" x14ac:dyDescent="0.3">
      <c r="A246" s="367">
        <v>196</v>
      </c>
      <c r="B246" s="316" t="s">
        <v>414</v>
      </c>
      <c r="C246" s="317"/>
      <c r="D246" s="496">
        <v>79300</v>
      </c>
      <c r="E246" s="319" t="s">
        <v>22</v>
      </c>
      <c r="F246" s="317" t="s">
        <v>23</v>
      </c>
      <c r="G246" s="320">
        <v>43525</v>
      </c>
      <c r="H246" s="321">
        <v>43809</v>
      </c>
      <c r="I246" s="451"/>
    </row>
    <row r="247" spans="1:9" ht="16.5" thickBot="1" x14ac:dyDescent="0.3">
      <c r="A247" s="356"/>
      <c r="B247" s="374" t="s">
        <v>415</v>
      </c>
      <c r="C247" s="397"/>
      <c r="D247" s="360">
        <f>SUM(D226:D246)</f>
        <v>710613</v>
      </c>
      <c r="E247" s="360"/>
      <c r="F247" s="358"/>
      <c r="G247" s="358"/>
      <c r="H247" s="361"/>
    </row>
    <row r="248" spans="1:9" ht="16.5" thickBot="1" x14ac:dyDescent="0.3">
      <c r="A248" s="356"/>
      <c r="B248" s="374" t="s">
        <v>416</v>
      </c>
      <c r="C248" s="358"/>
      <c r="D248" s="360">
        <f>D224+D247</f>
        <v>799763</v>
      </c>
      <c r="E248" s="360"/>
      <c r="F248" s="358"/>
      <c r="G248" s="358"/>
      <c r="H248" s="361"/>
    </row>
    <row r="249" spans="1:9" ht="18.75" thickBot="1" x14ac:dyDescent="0.3">
      <c r="A249" s="809" t="s">
        <v>417</v>
      </c>
      <c r="B249" s="810"/>
      <c r="C249" s="810"/>
      <c r="D249" s="810"/>
      <c r="E249" s="810"/>
      <c r="F249" s="810"/>
      <c r="G249" s="810"/>
      <c r="H249" s="811"/>
    </row>
    <row r="250" spans="1:9" ht="31.5" x14ac:dyDescent="0.2">
      <c r="A250" s="497">
        <v>197</v>
      </c>
      <c r="B250" s="363" t="s">
        <v>592</v>
      </c>
      <c r="C250" s="402" t="s">
        <v>134</v>
      </c>
      <c r="D250" s="342">
        <v>42017</v>
      </c>
      <c r="E250" s="363" t="s">
        <v>22</v>
      </c>
      <c r="F250" s="308" t="s">
        <v>23</v>
      </c>
      <c r="G250" s="364">
        <v>43617</v>
      </c>
      <c r="H250" s="447">
        <v>43647</v>
      </c>
    </row>
    <row r="251" spans="1:9" ht="31.5" x14ac:dyDescent="0.2">
      <c r="A251" s="334">
        <v>198</v>
      </c>
      <c r="B251" s="314" t="s">
        <v>20</v>
      </c>
      <c r="C251" s="395" t="s">
        <v>21</v>
      </c>
      <c r="D251" s="493">
        <v>201</v>
      </c>
      <c r="E251" s="310" t="s">
        <v>22</v>
      </c>
      <c r="F251" s="308" t="s">
        <v>23</v>
      </c>
      <c r="G251" s="311">
        <v>43468</v>
      </c>
      <c r="H251" s="312">
        <v>43814</v>
      </c>
    </row>
    <row r="252" spans="1:9" s="297" customFormat="1" ht="31.5" x14ac:dyDescent="0.2">
      <c r="A252" s="306">
        <v>199</v>
      </c>
      <c r="B252" s="307" t="s">
        <v>172</v>
      </c>
      <c r="C252" s="308" t="s">
        <v>25</v>
      </c>
      <c r="D252" s="309">
        <v>2638</v>
      </c>
      <c r="E252" s="310" t="s">
        <v>22</v>
      </c>
      <c r="F252" s="308" t="s">
        <v>23</v>
      </c>
      <c r="G252" s="311">
        <v>43468</v>
      </c>
      <c r="H252" s="312">
        <v>43820</v>
      </c>
    </row>
    <row r="253" spans="1:9" ht="32.25" thickBot="1" x14ac:dyDescent="0.25">
      <c r="A253" s="367">
        <v>200</v>
      </c>
      <c r="B253" s="316" t="s">
        <v>30</v>
      </c>
      <c r="C253" s="317" t="s">
        <v>31</v>
      </c>
      <c r="D253" s="318">
        <v>471</v>
      </c>
      <c r="E253" s="319" t="s">
        <v>22</v>
      </c>
      <c r="F253" s="317" t="s">
        <v>23</v>
      </c>
      <c r="G253" s="320">
        <v>43468</v>
      </c>
      <c r="H253" s="321">
        <v>43814</v>
      </c>
    </row>
    <row r="254" spans="1:9" ht="31.5" x14ac:dyDescent="0.2">
      <c r="A254" s="322">
        <v>201</v>
      </c>
      <c r="B254" s="329" t="s">
        <v>422</v>
      </c>
      <c r="C254" s="303" t="s">
        <v>66</v>
      </c>
      <c r="D254" s="330">
        <v>924</v>
      </c>
      <c r="E254" s="331" t="s">
        <v>22</v>
      </c>
      <c r="F254" s="303" t="s">
        <v>23</v>
      </c>
      <c r="G254" s="332">
        <v>43468</v>
      </c>
      <c r="H254" s="305">
        <v>43496</v>
      </c>
    </row>
    <row r="255" spans="1:9" ht="31.5" x14ac:dyDescent="0.2">
      <c r="A255" s="334">
        <v>202</v>
      </c>
      <c r="B255" s="314" t="s">
        <v>425</v>
      </c>
      <c r="C255" s="308"/>
      <c r="D255" s="309">
        <v>2000</v>
      </c>
      <c r="E255" s="310" t="s">
        <v>22</v>
      </c>
      <c r="F255" s="308" t="s">
        <v>23</v>
      </c>
      <c r="G255" s="311">
        <v>43586</v>
      </c>
      <c r="H255" s="312">
        <v>43768</v>
      </c>
    </row>
    <row r="256" spans="1:9" ht="31.5" x14ac:dyDescent="0.2">
      <c r="A256" s="306">
        <v>203</v>
      </c>
      <c r="B256" s="323" t="s">
        <v>426</v>
      </c>
      <c r="C256" s="308" t="s">
        <v>427</v>
      </c>
      <c r="D256" s="325">
        <v>1250</v>
      </c>
      <c r="E256" s="310" t="s">
        <v>22</v>
      </c>
      <c r="F256" s="308" t="s">
        <v>23</v>
      </c>
      <c r="G256" s="311">
        <v>43586</v>
      </c>
      <c r="H256" s="312">
        <v>43769</v>
      </c>
    </row>
    <row r="257" spans="1:8" ht="31.5" x14ac:dyDescent="0.2">
      <c r="A257" s="334">
        <v>204</v>
      </c>
      <c r="B257" s="314" t="s">
        <v>637</v>
      </c>
      <c r="C257" s="308" t="s">
        <v>246</v>
      </c>
      <c r="D257" s="309">
        <v>2520</v>
      </c>
      <c r="E257" s="310" t="s">
        <v>22</v>
      </c>
      <c r="F257" s="308" t="s">
        <v>23</v>
      </c>
      <c r="G257" s="311">
        <v>43661</v>
      </c>
      <c r="H257" s="312">
        <v>43708</v>
      </c>
    </row>
    <row r="258" spans="1:8" ht="31.5" x14ac:dyDescent="0.2">
      <c r="A258" s="306">
        <v>205</v>
      </c>
      <c r="B258" s="329" t="s">
        <v>638</v>
      </c>
      <c r="C258" s="303" t="s">
        <v>639</v>
      </c>
      <c r="D258" s="330">
        <v>1260</v>
      </c>
      <c r="E258" s="310" t="s">
        <v>22</v>
      </c>
      <c r="F258" s="308" t="s">
        <v>23</v>
      </c>
      <c r="G258" s="311">
        <v>43661</v>
      </c>
      <c r="H258" s="312">
        <v>43708</v>
      </c>
    </row>
    <row r="259" spans="1:8" ht="31.5" x14ac:dyDescent="0.2">
      <c r="A259" s="334">
        <v>206</v>
      </c>
      <c r="B259" s="314" t="s">
        <v>430</v>
      </c>
      <c r="C259" s="308" t="s">
        <v>431</v>
      </c>
      <c r="D259" s="309">
        <v>2500</v>
      </c>
      <c r="E259" s="310" t="s">
        <v>22</v>
      </c>
      <c r="F259" s="308" t="s">
        <v>23</v>
      </c>
      <c r="G259" s="311">
        <v>43468</v>
      </c>
      <c r="H259" s="312">
        <v>43814</v>
      </c>
    </row>
    <row r="260" spans="1:8" ht="31.5" x14ac:dyDescent="0.2">
      <c r="A260" s="306">
        <v>207</v>
      </c>
      <c r="B260" s="323" t="s">
        <v>432</v>
      </c>
      <c r="C260" s="324" t="s">
        <v>433</v>
      </c>
      <c r="D260" s="325">
        <v>56600</v>
      </c>
      <c r="E260" s="326" t="s">
        <v>22</v>
      </c>
      <c r="F260" s="324" t="s">
        <v>23</v>
      </c>
      <c r="G260" s="327">
        <v>43525</v>
      </c>
      <c r="H260" s="328">
        <v>43814</v>
      </c>
    </row>
    <row r="261" spans="1:8" ht="31.5" x14ac:dyDescent="0.2">
      <c r="A261" s="334">
        <v>208</v>
      </c>
      <c r="B261" s="335" t="s">
        <v>434</v>
      </c>
      <c r="C261" s="336" t="s">
        <v>435</v>
      </c>
      <c r="D261" s="301">
        <v>27550</v>
      </c>
      <c r="E261" s="302" t="s">
        <v>22</v>
      </c>
      <c r="F261" s="336" t="s">
        <v>23</v>
      </c>
      <c r="G261" s="337">
        <v>43468</v>
      </c>
      <c r="H261" s="338">
        <v>43819</v>
      </c>
    </row>
    <row r="262" spans="1:8" s="297" customFormat="1" ht="32.25" thickBot="1" x14ac:dyDescent="0.25">
      <c r="A262" s="367">
        <v>209</v>
      </c>
      <c r="B262" s="316" t="s">
        <v>436</v>
      </c>
      <c r="C262" s="317" t="s">
        <v>339</v>
      </c>
      <c r="D262" s="318">
        <v>940</v>
      </c>
      <c r="E262" s="319" t="s">
        <v>22</v>
      </c>
      <c r="F262" s="317" t="s">
        <v>23</v>
      </c>
      <c r="G262" s="437">
        <v>43800</v>
      </c>
      <c r="H262" s="370">
        <v>43819</v>
      </c>
    </row>
    <row r="263" spans="1:8" ht="15.75" thickBot="1" x14ac:dyDescent="0.25">
      <c r="A263" s="499"/>
      <c r="B263" s="500" t="s">
        <v>437</v>
      </c>
      <c r="C263" s="397"/>
      <c r="D263" s="501">
        <f>SUM(D250:D262)</f>
        <v>140871</v>
      </c>
      <c r="E263" s="502"/>
      <c r="F263" s="481"/>
      <c r="G263" s="503"/>
      <c r="H263" s="504"/>
    </row>
    <row r="264" spans="1:8" ht="15.75" thickBot="1" x14ac:dyDescent="0.25">
      <c r="A264" s="499"/>
      <c r="B264" s="505" t="s">
        <v>438</v>
      </c>
      <c r="C264" s="397"/>
      <c r="D264" s="506"/>
      <c r="E264" s="502"/>
      <c r="F264" s="481"/>
      <c r="G264" s="507"/>
      <c r="H264" s="504"/>
    </row>
    <row r="265" spans="1:8" ht="47.25" x14ac:dyDescent="0.2">
      <c r="A265" s="333">
        <v>210</v>
      </c>
      <c r="B265" s="323" t="s">
        <v>593</v>
      </c>
      <c r="C265" s="324" t="s">
        <v>440</v>
      </c>
      <c r="D265" s="325">
        <v>1400</v>
      </c>
      <c r="E265" s="326" t="s">
        <v>22</v>
      </c>
      <c r="F265" s="324" t="s">
        <v>23</v>
      </c>
      <c r="G265" s="327">
        <v>43586</v>
      </c>
      <c r="H265" s="328">
        <v>43610</v>
      </c>
    </row>
    <row r="266" spans="1:8" ht="32.25" thickBot="1" x14ac:dyDescent="0.25">
      <c r="A266" s="396">
        <v>211</v>
      </c>
      <c r="B266" s="329" t="s">
        <v>441</v>
      </c>
      <c r="C266" s="303" t="s">
        <v>442</v>
      </c>
      <c r="D266" s="330">
        <v>2500</v>
      </c>
      <c r="E266" s="302" t="s">
        <v>22</v>
      </c>
      <c r="F266" s="336" t="s">
        <v>23</v>
      </c>
      <c r="G266" s="327">
        <v>43586</v>
      </c>
      <c r="H266" s="328">
        <v>43610</v>
      </c>
    </row>
    <row r="267" spans="1:8" ht="15.75" thickBot="1" x14ac:dyDescent="0.25">
      <c r="A267" s="499"/>
      <c r="B267" s="500" t="s">
        <v>443</v>
      </c>
      <c r="C267" s="397"/>
      <c r="D267" s="501">
        <f>SUM(D265:D266)</f>
        <v>3900</v>
      </c>
      <c r="E267" s="502"/>
      <c r="F267" s="481"/>
      <c r="G267" s="503"/>
      <c r="H267" s="504"/>
    </row>
    <row r="268" spans="1:8" ht="15.75" thickBot="1" x14ac:dyDescent="0.25">
      <c r="A268" s="499"/>
      <c r="B268" s="505" t="s">
        <v>444</v>
      </c>
      <c r="C268" s="397"/>
      <c r="D268" s="506"/>
      <c r="E268" s="502"/>
      <c r="F268" s="481"/>
      <c r="G268" s="503"/>
      <c r="H268" s="504"/>
    </row>
    <row r="269" spans="1:8" ht="31.5" x14ac:dyDescent="0.2">
      <c r="A269" s="396">
        <v>212</v>
      </c>
      <c r="B269" s="329" t="s">
        <v>445</v>
      </c>
      <c r="C269" s="303" t="s">
        <v>446</v>
      </c>
      <c r="D269" s="330">
        <v>4000</v>
      </c>
      <c r="E269" s="331" t="s">
        <v>22</v>
      </c>
      <c r="F269" s="303" t="s">
        <v>23</v>
      </c>
      <c r="G269" s="332">
        <v>43590</v>
      </c>
      <c r="H269" s="305">
        <v>43617</v>
      </c>
    </row>
    <row r="270" spans="1:8" ht="31.5" x14ac:dyDescent="0.2">
      <c r="A270" s="313">
        <v>213</v>
      </c>
      <c r="B270" s="314" t="s">
        <v>447</v>
      </c>
      <c r="C270" s="308" t="s">
        <v>448</v>
      </c>
      <c r="D270" s="309">
        <v>3200</v>
      </c>
      <c r="E270" s="310" t="s">
        <v>22</v>
      </c>
      <c r="F270" s="308" t="s">
        <v>23</v>
      </c>
      <c r="G270" s="311">
        <v>43590</v>
      </c>
      <c r="H270" s="312">
        <v>43617</v>
      </c>
    </row>
    <row r="271" spans="1:8" ht="32.25" thickBot="1" x14ac:dyDescent="0.25">
      <c r="A271" s="583">
        <v>214</v>
      </c>
      <c r="B271" s="584" t="s">
        <v>449</v>
      </c>
      <c r="C271" s="585" t="s">
        <v>450</v>
      </c>
      <c r="D271" s="586">
        <v>1200</v>
      </c>
      <c r="E271" s="587" t="s">
        <v>22</v>
      </c>
      <c r="F271" s="585" t="s">
        <v>23</v>
      </c>
      <c r="G271" s="588">
        <v>43590</v>
      </c>
      <c r="H271" s="589">
        <v>43617</v>
      </c>
    </row>
    <row r="272" spans="1:8" ht="15.75" thickBot="1" x14ac:dyDescent="0.25">
      <c r="A272" s="499"/>
      <c r="B272" s="500" t="s">
        <v>451</v>
      </c>
      <c r="C272" s="397"/>
      <c r="D272" s="501">
        <f>D269+D270+D271</f>
        <v>8400</v>
      </c>
      <c r="E272" s="502"/>
      <c r="F272" s="481"/>
      <c r="G272" s="503"/>
      <c r="H272" s="504"/>
    </row>
    <row r="273" spans="1:8" ht="15.75" thickBot="1" x14ac:dyDescent="0.25">
      <c r="A273" s="499"/>
      <c r="B273" s="806" t="s">
        <v>452</v>
      </c>
      <c r="C273" s="807"/>
      <c r="D273" s="807"/>
      <c r="E273" s="807"/>
      <c r="F273" s="807"/>
      <c r="G273" s="807"/>
      <c r="H273" s="808"/>
    </row>
    <row r="274" spans="1:8" ht="31.5" x14ac:dyDescent="0.2">
      <c r="A274" s="333">
        <v>215</v>
      </c>
      <c r="B274" s="323" t="s">
        <v>453</v>
      </c>
      <c r="C274" s="324" t="s">
        <v>254</v>
      </c>
      <c r="D274" s="325">
        <v>4000</v>
      </c>
      <c r="E274" s="326" t="s">
        <v>22</v>
      </c>
      <c r="F274" s="324" t="s">
        <v>23</v>
      </c>
      <c r="G274" s="327">
        <v>43600</v>
      </c>
      <c r="H274" s="328">
        <v>43674</v>
      </c>
    </row>
    <row r="275" spans="1:8" ht="31.5" x14ac:dyDescent="0.2">
      <c r="A275" s="333">
        <v>216</v>
      </c>
      <c r="B275" s="323" t="s">
        <v>454</v>
      </c>
      <c r="C275" s="324" t="s">
        <v>455</v>
      </c>
      <c r="D275" s="325">
        <v>2664</v>
      </c>
      <c r="E275" s="310" t="s">
        <v>22</v>
      </c>
      <c r="F275" s="308" t="s">
        <v>23</v>
      </c>
      <c r="G275" s="327">
        <v>43600</v>
      </c>
      <c r="H275" s="328">
        <v>43674</v>
      </c>
    </row>
    <row r="276" spans="1:8" ht="31.5" x14ac:dyDescent="0.2">
      <c r="A276" s="333">
        <v>217</v>
      </c>
      <c r="B276" s="323" t="s">
        <v>456</v>
      </c>
      <c r="C276" s="324" t="s">
        <v>455</v>
      </c>
      <c r="D276" s="325">
        <v>1600</v>
      </c>
      <c r="E276" s="310" t="s">
        <v>22</v>
      </c>
      <c r="F276" s="308" t="s">
        <v>23</v>
      </c>
      <c r="G276" s="327">
        <v>43600</v>
      </c>
      <c r="H276" s="328">
        <v>43674</v>
      </c>
    </row>
    <row r="277" spans="1:8" ht="31.5" x14ac:dyDescent="0.2">
      <c r="A277" s="333">
        <v>218</v>
      </c>
      <c r="B277" s="314" t="s">
        <v>457</v>
      </c>
      <c r="C277" s="308" t="s">
        <v>458</v>
      </c>
      <c r="D277" s="309">
        <v>4500</v>
      </c>
      <c r="E277" s="310" t="s">
        <v>22</v>
      </c>
      <c r="F277" s="308" t="s">
        <v>23</v>
      </c>
      <c r="G277" s="327">
        <v>43600</v>
      </c>
      <c r="H277" s="328">
        <v>43674</v>
      </c>
    </row>
    <row r="278" spans="1:8" ht="31.5" x14ac:dyDescent="0.2">
      <c r="A278" s="333">
        <v>219</v>
      </c>
      <c r="B278" s="314" t="s">
        <v>459</v>
      </c>
      <c r="C278" s="308" t="s">
        <v>460</v>
      </c>
      <c r="D278" s="309">
        <v>6850</v>
      </c>
      <c r="E278" s="310" t="s">
        <v>22</v>
      </c>
      <c r="F278" s="308" t="s">
        <v>23</v>
      </c>
      <c r="G278" s="327">
        <v>43600</v>
      </c>
      <c r="H278" s="328">
        <v>43674</v>
      </c>
    </row>
    <row r="279" spans="1:8" ht="31.5" x14ac:dyDescent="0.2">
      <c r="A279" s="333">
        <v>220</v>
      </c>
      <c r="B279" s="323" t="s">
        <v>640</v>
      </c>
      <c r="C279" s="324" t="s">
        <v>458</v>
      </c>
      <c r="D279" s="325">
        <v>3500</v>
      </c>
      <c r="E279" s="326" t="s">
        <v>22</v>
      </c>
      <c r="F279" s="324" t="s">
        <v>23</v>
      </c>
      <c r="G279" s="327">
        <v>43600</v>
      </c>
      <c r="H279" s="328">
        <v>43674</v>
      </c>
    </row>
    <row r="280" spans="1:8" ht="31.5" x14ac:dyDescent="0.2">
      <c r="A280" s="333">
        <v>221</v>
      </c>
      <c r="B280" s="314" t="s">
        <v>462</v>
      </c>
      <c r="C280" s="308" t="s">
        <v>442</v>
      </c>
      <c r="D280" s="309">
        <v>24000</v>
      </c>
      <c r="E280" s="310" t="s">
        <v>22</v>
      </c>
      <c r="F280" s="308" t="s">
        <v>23</v>
      </c>
      <c r="G280" s="311">
        <v>43600</v>
      </c>
      <c r="H280" s="312">
        <v>43674</v>
      </c>
    </row>
    <row r="281" spans="1:8" ht="31.5" x14ac:dyDescent="0.2">
      <c r="A281" s="333">
        <v>222</v>
      </c>
      <c r="B281" s="323" t="s">
        <v>463</v>
      </c>
      <c r="C281" s="324" t="s">
        <v>464</v>
      </c>
      <c r="D281" s="325">
        <v>119000</v>
      </c>
      <c r="E281" s="326" t="s">
        <v>22</v>
      </c>
      <c r="F281" s="324" t="s">
        <v>23</v>
      </c>
      <c r="G281" s="327">
        <v>43600</v>
      </c>
      <c r="H281" s="328">
        <v>43674</v>
      </c>
    </row>
    <row r="282" spans="1:8" ht="31.5" x14ac:dyDescent="0.2">
      <c r="A282" s="333">
        <v>223</v>
      </c>
      <c r="B282" s="314" t="s">
        <v>449</v>
      </c>
      <c r="C282" s="324" t="s">
        <v>450</v>
      </c>
      <c r="D282" s="309">
        <v>4800</v>
      </c>
      <c r="E282" s="310" t="s">
        <v>22</v>
      </c>
      <c r="F282" s="308" t="s">
        <v>23</v>
      </c>
      <c r="G282" s="327">
        <v>43600</v>
      </c>
      <c r="H282" s="328">
        <v>43674</v>
      </c>
    </row>
    <row r="283" spans="1:8" ht="31.5" x14ac:dyDescent="0.2">
      <c r="A283" s="333">
        <v>224</v>
      </c>
      <c r="B283" s="314" t="s">
        <v>465</v>
      </c>
      <c r="C283" s="308" t="s">
        <v>466</v>
      </c>
      <c r="D283" s="309">
        <v>4200</v>
      </c>
      <c r="E283" s="310" t="s">
        <v>22</v>
      </c>
      <c r="F283" s="308" t="s">
        <v>23</v>
      </c>
      <c r="G283" s="327">
        <v>43600</v>
      </c>
      <c r="H283" s="328">
        <v>43674</v>
      </c>
    </row>
    <row r="284" spans="1:8" ht="31.5" x14ac:dyDescent="0.2">
      <c r="A284" s="333">
        <v>225</v>
      </c>
      <c r="B284" s="323" t="s">
        <v>467</v>
      </c>
      <c r="C284" s="347" t="s">
        <v>468</v>
      </c>
      <c r="D284" s="325">
        <v>4800</v>
      </c>
      <c r="E284" s="326" t="s">
        <v>22</v>
      </c>
      <c r="F284" s="324" t="s">
        <v>23</v>
      </c>
      <c r="G284" s="327">
        <v>43600</v>
      </c>
      <c r="H284" s="328">
        <v>43674</v>
      </c>
    </row>
    <row r="285" spans="1:8" ht="31.5" x14ac:dyDescent="0.2">
      <c r="A285" s="333">
        <v>226</v>
      </c>
      <c r="B285" s="323" t="s">
        <v>469</v>
      </c>
      <c r="C285" s="395" t="s">
        <v>470</v>
      </c>
      <c r="D285" s="325">
        <v>0</v>
      </c>
      <c r="E285" s="310" t="s">
        <v>22</v>
      </c>
      <c r="F285" s="308" t="s">
        <v>23</v>
      </c>
      <c r="G285" s="327">
        <v>43600</v>
      </c>
      <c r="H285" s="328">
        <v>43674</v>
      </c>
    </row>
    <row r="286" spans="1:8" ht="31.5" x14ac:dyDescent="0.2">
      <c r="A286" s="333">
        <v>227</v>
      </c>
      <c r="B286" s="323" t="s">
        <v>441</v>
      </c>
      <c r="C286" s="308" t="s">
        <v>442</v>
      </c>
      <c r="D286" s="325">
        <v>4000</v>
      </c>
      <c r="E286" s="310" t="s">
        <v>22</v>
      </c>
      <c r="F286" s="308" t="s">
        <v>23</v>
      </c>
      <c r="G286" s="327">
        <v>43661</v>
      </c>
      <c r="H286" s="328">
        <v>43674</v>
      </c>
    </row>
    <row r="287" spans="1:8" ht="32.25" thickBot="1" x14ac:dyDescent="0.25">
      <c r="A287" s="333">
        <v>228</v>
      </c>
      <c r="B287" s="323" t="s">
        <v>471</v>
      </c>
      <c r="C287" s="308" t="s">
        <v>472</v>
      </c>
      <c r="D287" s="325">
        <v>350</v>
      </c>
      <c r="E287" s="310" t="s">
        <v>22</v>
      </c>
      <c r="F287" s="308" t="s">
        <v>23</v>
      </c>
      <c r="G287" s="327">
        <v>43600</v>
      </c>
      <c r="H287" s="328">
        <v>43674</v>
      </c>
    </row>
    <row r="288" spans="1:8" ht="15.75" thickBot="1" x14ac:dyDescent="0.25">
      <c r="A288" s="499"/>
      <c r="B288" s="500" t="s">
        <v>473</v>
      </c>
      <c r="C288" s="397"/>
      <c r="D288" s="501">
        <f>SUM(D274:D287)</f>
        <v>184264</v>
      </c>
      <c r="E288" s="502"/>
      <c r="F288" s="481"/>
      <c r="G288" s="503"/>
      <c r="H288" s="504"/>
    </row>
    <row r="289" spans="1:8" ht="15.75" thickBot="1" x14ac:dyDescent="0.25">
      <c r="A289" s="582"/>
      <c r="B289" s="830" t="s">
        <v>474</v>
      </c>
      <c r="C289" s="807"/>
      <c r="D289" s="807"/>
      <c r="E289" s="807"/>
      <c r="F289" s="807"/>
      <c r="G289" s="807"/>
      <c r="H289" s="808"/>
    </row>
    <row r="290" spans="1:8" ht="31.5" x14ac:dyDescent="0.2">
      <c r="A290" s="333">
        <v>229</v>
      </c>
      <c r="B290" s="323" t="s">
        <v>453</v>
      </c>
      <c r="C290" s="324" t="s">
        <v>254</v>
      </c>
      <c r="D290" s="325">
        <v>3000</v>
      </c>
      <c r="E290" s="326" t="s">
        <v>22</v>
      </c>
      <c r="F290" s="324" t="s">
        <v>23</v>
      </c>
      <c r="G290" s="327">
        <v>43709</v>
      </c>
      <c r="H290" s="328">
        <v>43753</v>
      </c>
    </row>
    <row r="291" spans="1:8" ht="31.5" x14ac:dyDescent="0.2">
      <c r="A291" s="286">
        <v>230</v>
      </c>
      <c r="B291" s="314" t="s">
        <v>441</v>
      </c>
      <c r="C291" s="308" t="s">
        <v>442</v>
      </c>
      <c r="D291" s="309">
        <v>8000</v>
      </c>
      <c r="E291" s="310" t="s">
        <v>22</v>
      </c>
      <c r="F291" s="308" t="s">
        <v>23</v>
      </c>
      <c r="G291" s="327">
        <v>43709</v>
      </c>
      <c r="H291" s="328">
        <v>43753</v>
      </c>
    </row>
    <row r="292" spans="1:8" ht="31.5" x14ac:dyDescent="0.2">
      <c r="A292" s="333">
        <v>231</v>
      </c>
      <c r="B292" s="314" t="s">
        <v>475</v>
      </c>
      <c r="C292" s="308" t="s">
        <v>455</v>
      </c>
      <c r="D292" s="309">
        <v>900</v>
      </c>
      <c r="E292" s="310" t="s">
        <v>22</v>
      </c>
      <c r="F292" s="308" t="s">
        <v>23</v>
      </c>
      <c r="G292" s="327">
        <v>43709</v>
      </c>
      <c r="H292" s="328">
        <v>43753</v>
      </c>
    </row>
    <row r="293" spans="1:8" ht="31.5" x14ac:dyDescent="0.2">
      <c r="A293" s="333">
        <v>232</v>
      </c>
      <c r="B293" s="323" t="s">
        <v>457</v>
      </c>
      <c r="C293" s="324" t="s">
        <v>458</v>
      </c>
      <c r="D293" s="325">
        <v>2700</v>
      </c>
      <c r="E293" s="326" t="s">
        <v>22</v>
      </c>
      <c r="F293" s="324" t="s">
        <v>23</v>
      </c>
      <c r="G293" s="327">
        <v>43709</v>
      </c>
      <c r="H293" s="328">
        <v>43753</v>
      </c>
    </row>
    <row r="294" spans="1:8" ht="31.5" x14ac:dyDescent="0.2">
      <c r="A294" s="286">
        <v>233</v>
      </c>
      <c r="B294" s="323" t="s">
        <v>692</v>
      </c>
      <c r="C294" s="308" t="s">
        <v>477</v>
      </c>
      <c r="D294" s="325">
        <v>5100</v>
      </c>
      <c r="E294" s="310" t="s">
        <v>22</v>
      </c>
      <c r="F294" s="308" t="s">
        <v>23</v>
      </c>
      <c r="G294" s="327">
        <v>43709</v>
      </c>
      <c r="H294" s="328">
        <v>43753</v>
      </c>
    </row>
    <row r="295" spans="1:8" ht="31.5" x14ac:dyDescent="0.2">
      <c r="A295" s="333">
        <v>234</v>
      </c>
      <c r="B295" s="314" t="s">
        <v>449</v>
      </c>
      <c r="C295" s="324" t="s">
        <v>450</v>
      </c>
      <c r="D295" s="325">
        <v>1400</v>
      </c>
      <c r="E295" s="326" t="s">
        <v>22</v>
      </c>
      <c r="F295" s="324" t="s">
        <v>23</v>
      </c>
      <c r="G295" s="327">
        <v>43709</v>
      </c>
      <c r="H295" s="328">
        <v>43753</v>
      </c>
    </row>
    <row r="296" spans="1:8" ht="32.25" thickBot="1" x14ac:dyDescent="0.25">
      <c r="A296" s="333">
        <v>235</v>
      </c>
      <c r="B296" s="323" t="s">
        <v>478</v>
      </c>
      <c r="C296" s="324" t="s">
        <v>464</v>
      </c>
      <c r="D296" s="325">
        <v>1500</v>
      </c>
      <c r="E296" s="326" t="s">
        <v>22</v>
      </c>
      <c r="F296" s="324" t="s">
        <v>23</v>
      </c>
      <c r="G296" s="327">
        <v>43709</v>
      </c>
      <c r="H296" s="328">
        <v>43753</v>
      </c>
    </row>
    <row r="297" spans="1:8" ht="15.75" thickBot="1" x14ac:dyDescent="0.25">
      <c r="A297" s="499"/>
      <c r="B297" s="500" t="s">
        <v>479</v>
      </c>
      <c r="C297" s="397"/>
      <c r="D297" s="501">
        <f>SUM(D290:D296)</f>
        <v>22600</v>
      </c>
      <c r="E297" s="502"/>
      <c r="F297" s="481"/>
      <c r="G297" s="503"/>
      <c r="H297" s="504"/>
    </row>
    <row r="298" spans="1:8" ht="15.75" thickBot="1" x14ac:dyDescent="0.25">
      <c r="A298" s="499"/>
      <c r="B298" s="806" t="s">
        <v>480</v>
      </c>
      <c r="C298" s="807"/>
      <c r="D298" s="807"/>
      <c r="E298" s="807"/>
      <c r="F298" s="807"/>
      <c r="G298" s="807"/>
      <c r="H298" s="808"/>
    </row>
    <row r="299" spans="1:8" ht="47.25" x14ac:dyDescent="0.2">
      <c r="A299" s="333">
        <v>236</v>
      </c>
      <c r="B299" s="323" t="s">
        <v>481</v>
      </c>
      <c r="C299" s="308" t="s">
        <v>482</v>
      </c>
      <c r="D299" s="325">
        <v>2200</v>
      </c>
      <c r="E299" s="310" t="s">
        <v>22</v>
      </c>
      <c r="F299" s="308" t="s">
        <v>23</v>
      </c>
      <c r="G299" s="327">
        <v>43770</v>
      </c>
      <c r="H299" s="328">
        <v>43797</v>
      </c>
    </row>
    <row r="300" spans="1:8" ht="32.25" thickBot="1" x14ac:dyDescent="0.25">
      <c r="A300" s="333">
        <v>237</v>
      </c>
      <c r="B300" s="323" t="s">
        <v>483</v>
      </c>
      <c r="C300" s="324" t="s">
        <v>455</v>
      </c>
      <c r="D300" s="325">
        <v>2200</v>
      </c>
      <c r="E300" s="310" t="s">
        <v>22</v>
      </c>
      <c r="F300" s="308" t="s">
        <v>23</v>
      </c>
      <c r="G300" s="327">
        <v>43770</v>
      </c>
      <c r="H300" s="328">
        <v>43797</v>
      </c>
    </row>
    <row r="301" spans="1:8" ht="15.75" thickBot="1" x14ac:dyDescent="0.25">
      <c r="A301" s="499"/>
      <c r="B301" s="500" t="s">
        <v>484</v>
      </c>
      <c r="C301" s="397"/>
      <c r="D301" s="501">
        <f>SUM(D299:D300)</f>
        <v>4400</v>
      </c>
      <c r="E301" s="502"/>
      <c r="F301" s="481"/>
      <c r="G301" s="503"/>
      <c r="H301" s="504"/>
    </row>
    <row r="302" spans="1:8" ht="15.75" thickBot="1" x14ac:dyDescent="0.25">
      <c r="A302" s="499"/>
      <c r="B302" s="806" t="s">
        <v>485</v>
      </c>
      <c r="C302" s="807"/>
      <c r="D302" s="807"/>
      <c r="E302" s="807"/>
      <c r="F302" s="807"/>
      <c r="G302" s="807"/>
      <c r="H302" s="808"/>
    </row>
    <row r="303" spans="1:8" ht="47.25" x14ac:dyDescent="0.2">
      <c r="A303" s="333">
        <v>238</v>
      </c>
      <c r="B303" s="323" t="s">
        <v>486</v>
      </c>
      <c r="C303" s="308" t="s">
        <v>482</v>
      </c>
      <c r="D303" s="325">
        <v>1400</v>
      </c>
      <c r="E303" s="326" t="s">
        <v>22</v>
      </c>
      <c r="F303" s="324" t="s">
        <v>23</v>
      </c>
      <c r="G303" s="327">
        <v>43770</v>
      </c>
      <c r="H303" s="328">
        <v>43799</v>
      </c>
    </row>
    <row r="304" spans="1:8" ht="31.5" x14ac:dyDescent="0.2">
      <c r="A304" s="333">
        <v>239</v>
      </c>
      <c r="B304" s="323" t="s">
        <v>487</v>
      </c>
      <c r="C304" s="324" t="s">
        <v>455</v>
      </c>
      <c r="D304" s="325">
        <v>650</v>
      </c>
      <c r="E304" s="310" t="s">
        <v>22</v>
      </c>
      <c r="F304" s="308" t="s">
        <v>23</v>
      </c>
      <c r="G304" s="327">
        <v>43770</v>
      </c>
      <c r="H304" s="328">
        <v>43799</v>
      </c>
    </row>
    <row r="305" spans="1:8" ht="32.25" thickBot="1" x14ac:dyDescent="0.25">
      <c r="A305" s="333">
        <v>240</v>
      </c>
      <c r="B305" s="314" t="s">
        <v>441</v>
      </c>
      <c r="C305" s="308" t="s">
        <v>442</v>
      </c>
      <c r="D305" s="309">
        <v>2500</v>
      </c>
      <c r="E305" s="310" t="s">
        <v>22</v>
      </c>
      <c r="F305" s="308" t="s">
        <v>23</v>
      </c>
      <c r="G305" s="327">
        <v>43770</v>
      </c>
      <c r="H305" s="328">
        <v>43799</v>
      </c>
    </row>
    <row r="306" spans="1:8" ht="15.75" thickBot="1" x14ac:dyDescent="0.25">
      <c r="A306" s="499"/>
      <c r="B306" s="500" t="s">
        <v>488</v>
      </c>
      <c r="C306" s="397"/>
      <c r="D306" s="501">
        <f>SUM(D303:D305)</f>
        <v>4550</v>
      </c>
      <c r="E306" s="502"/>
      <c r="F306" s="481"/>
      <c r="G306" s="503"/>
      <c r="H306" s="504"/>
    </row>
    <row r="307" spans="1:8" ht="15.75" thickBot="1" x14ac:dyDescent="0.25">
      <c r="A307" s="499"/>
      <c r="B307" s="806" t="s">
        <v>489</v>
      </c>
      <c r="C307" s="807"/>
      <c r="D307" s="807"/>
      <c r="E307" s="807"/>
      <c r="F307" s="807"/>
      <c r="G307" s="807"/>
      <c r="H307" s="808"/>
    </row>
    <row r="308" spans="1:8" ht="63" x14ac:dyDescent="0.2">
      <c r="A308" s="333">
        <v>241</v>
      </c>
      <c r="B308" s="323" t="s">
        <v>490</v>
      </c>
      <c r="C308" s="324" t="s">
        <v>491</v>
      </c>
      <c r="D308" s="325">
        <v>3200</v>
      </c>
      <c r="E308" s="326" t="s">
        <v>22</v>
      </c>
      <c r="F308" s="324" t="s">
        <v>23</v>
      </c>
      <c r="G308" s="327">
        <v>43784</v>
      </c>
      <c r="H308" s="328">
        <v>43805</v>
      </c>
    </row>
    <row r="309" spans="1:8" ht="32.25" thickBot="1" x14ac:dyDescent="0.25">
      <c r="A309" s="333">
        <v>242</v>
      </c>
      <c r="B309" s="323" t="s">
        <v>492</v>
      </c>
      <c r="C309" s="324" t="s">
        <v>493</v>
      </c>
      <c r="D309" s="325">
        <v>6000</v>
      </c>
      <c r="E309" s="310" t="s">
        <v>22</v>
      </c>
      <c r="F309" s="308" t="s">
        <v>23</v>
      </c>
      <c r="G309" s="327">
        <v>43784</v>
      </c>
      <c r="H309" s="328">
        <v>43805</v>
      </c>
    </row>
    <row r="310" spans="1:8" ht="15.75" thickBot="1" x14ac:dyDescent="0.25">
      <c r="A310" s="499"/>
      <c r="B310" s="500" t="s">
        <v>494</v>
      </c>
      <c r="C310" s="397"/>
      <c r="D310" s="501">
        <f>SUM(D308:D309)</f>
        <v>9200</v>
      </c>
      <c r="E310" s="502"/>
      <c r="F310" s="481"/>
      <c r="G310" s="503"/>
      <c r="H310" s="504"/>
    </row>
    <row r="311" spans="1:8" x14ac:dyDescent="0.2">
      <c r="A311" s="510"/>
      <c r="B311" s="816" t="s">
        <v>495</v>
      </c>
      <c r="C311" s="817"/>
      <c r="D311" s="817"/>
      <c r="E311" s="817"/>
      <c r="F311" s="817"/>
      <c r="G311" s="817"/>
      <c r="H311" s="818"/>
    </row>
    <row r="312" spans="1:8" ht="47.25" x14ac:dyDescent="0.2">
      <c r="A312" s="333">
        <v>243</v>
      </c>
      <c r="B312" s="323" t="s">
        <v>486</v>
      </c>
      <c r="C312" s="308" t="s">
        <v>482</v>
      </c>
      <c r="D312" s="325">
        <v>2600</v>
      </c>
      <c r="E312" s="326" t="s">
        <v>22</v>
      </c>
      <c r="F312" s="324" t="s">
        <v>23</v>
      </c>
      <c r="G312" s="327">
        <v>43784</v>
      </c>
      <c r="H312" s="328">
        <v>43820</v>
      </c>
    </row>
    <row r="313" spans="1:8" ht="32.25" thickBot="1" x14ac:dyDescent="0.25">
      <c r="A313" s="333">
        <v>244</v>
      </c>
      <c r="B313" s="323" t="s">
        <v>475</v>
      </c>
      <c r="C313" s="324" t="s">
        <v>455</v>
      </c>
      <c r="D313" s="325">
        <v>700</v>
      </c>
      <c r="E313" s="310" t="s">
        <v>22</v>
      </c>
      <c r="F313" s="308" t="s">
        <v>23</v>
      </c>
      <c r="G313" s="327">
        <v>43784</v>
      </c>
      <c r="H313" s="328">
        <v>43820</v>
      </c>
    </row>
    <row r="314" spans="1:8" ht="15.75" thickBot="1" x14ac:dyDescent="0.25">
      <c r="A314" s="499"/>
      <c r="B314" s="500" t="s">
        <v>496</v>
      </c>
      <c r="C314" s="397"/>
      <c r="D314" s="501">
        <f>SUM(D312:D313)</f>
        <v>3300</v>
      </c>
      <c r="E314" s="502"/>
      <c r="F314" s="481"/>
      <c r="G314" s="503"/>
      <c r="H314" s="504"/>
    </row>
    <row r="315" spans="1:8" ht="15.75" thickBot="1" x14ac:dyDescent="0.25">
      <c r="A315" s="499"/>
      <c r="B315" s="806" t="s">
        <v>497</v>
      </c>
      <c r="C315" s="807"/>
      <c r="D315" s="807"/>
      <c r="E315" s="807"/>
      <c r="F315" s="807"/>
      <c r="G315" s="807"/>
      <c r="H315" s="808"/>
    </row>
    <row r="316" spans="1:8" ht="47.25" x14ac:dyDescent="0.2">
      <c r="A316" s="333">
        <v>245</v>
      </c>
      <c r="B316" s="323" t="s">
        <v>486</v>
      </c>
      <c r="C316" s="308" t="s">
        <v>482</v>
      </c>
      <c r="D316" s="325">
        <v>2600</v>
      </c>
      <c r="E316" s="326" t="s">
        <v>22</v>
      </c>
      <c r="F316" s="324" t="s">
        <v>23</v>
      </c>
      <c r="G316" s="327">
        <v>43784</v>
      </c>
      <c r="H316" s="328">
        <v>43826</v>
      </c>
    </row>
    <row r="317" spans="1:8" ht="31.5" x14ac:dyDescent="0.2">
      <c r="A317" s="333">
        <v>246</v>
      </c>
      <c r="B317" s="323" t="s">
        <v>475</v>
      </c>
      <c r="C317" s="324" t="s">
        <v>455</v>
      </c>
      <c r="D317" s="325">
        <v>500</v>
      </c>
      <c r="E317" s="310" t="s">
        <v>22</v>
      </c>
      <c r="F317" s="308" t="s">
        <v>23</v>
      </c>
      <c r="G317" s="327">
        <v>43784</v>
      </c>
      <c r="H317" s="328">
        <v>43826</v>
      </c>
    </row>
    <row r="318" spans="1:8" ht="32.25" thickBot="1" x14ac:dyDescent="0.25">
      <c r="A318" s="396">
        <v>247</v>
      </c>
      <c r="B318" s="335" t="s">
        <v>441</v>
      </c>
      <c r="C318" s="336" t="s">
        <v>442</v>
      </c>
      <c r="D318" s="301">
        <v>6000</v>
      </c>
      <c r="E318" s="302" t="s">
        <v>22</v>
      </c>
      <c r="F318" s="336" t="s">
        <v>23</v>
      </c>
      <c r="G318" s="332">
        <v>43784</v>
      </c>
      <c r="H318" s="305">
        <v>43826</v>
      </c>
    </row>
    <row r="319" spans="1:8" ht="16.5" thickBot="1" x14ac:dyDescent="0.25">
      <c r="A319" s="508"/>
      <c r="B319" s="500" t="s">
        <v>498</v>
      </c>
      <c r="C319" s="476"/>
      <c r="D319" s="501">
        <f>SUM(D316:D318)</f>
        <v>9100</v>
      </c>
      <c r="E319" s="478"/>
      <c r="F319" s="476"/>
      <c r="G319" s="479"/>
      <c r="H319" s="480"/>
    </row>
    <row r="320" spans="1:8" ht="16.5" thickBot="1" x14ac:dyDescent="0.25">
      <c r="A320" s="508"/>
      <c r="B320" s="829" t="s">
        <v>663</v>
      </c>
      <c r="C320" s="827"/>
      <c r="D320" s="827"/>
      <c r="E320" s="827"/>
      <c r="F320" s="827"/>
      <c r="G320" s="827"/>
      <c r="H320" s="828"/>
    </row>
    <row r="321" spans="1:8" ht="31.5" x14ac:dyDescent="0.2">
      <c r="A321" s="333">
        <v>248</v>
      </c>
      <c r="B321" s="323" t="s">
        <v>664</v>
      </c>
      <c r="C321" s="324" t="s">
        <v>665</v>
      </c>
      <c r="D321" s="572">
        <v>3590</v>
      </c>
      <c r="E321" s="302" t="s">
        <v>22</v>
      </c>
      <c r="F321" s="336" t="s">
        <v>23</v>
      </c>
      <c r="G321" s="327">
        <v>43672</v>
      </c>
      <c r="H321" s="328">
        <v>43706</v>
      </c>
    </row>
    <row r="322" spans="1:8" ht="32.25" thickBot="1" x14ac:dyDescent="0.25">
      <c r="A322" s="394">
        <v>249</v>
      </c>
      <c r="B322" s="335" t="s">
        <v>441</v>
      </c>
      <c r="C322" s="336" t="s">
        <v>442</v>
      </c>
      <c r="D322" s="301">
        <v>6410</v>
      </c>
      <c r="E322" s="302" t="s">
        <v>22</v>
      </c>
      <c r="F322" s="336" t="s">
        <v>23</v>
      </c>
      <c r="G322" s="332">
        <v>43672</v>
      </c>
      <c r="H322" s="305">
        <v>43706</v>
      </c>
    </row>
    <row r="323" spans="1:8" ht="15.75" thickBot="1" x14ac:dyDescent="0.25">
      <c r="A323" s="499"/>
      <c r="B323" s="500" t="s">
        <v>505</v>
      </c>
      <c r="C323" s="397"/>
      <c r="D323" s="501">
        <f>SUM(D321:D322)</f>
        <v>10000</v>
      </c>
      <c r="E323" s="502"/>
      <c r="F323" s="481"/>
      <c r="G323" s="503"/>
      <c r="H323" s="504"/>
    </row>
    <row r="324" spans="1:8" ht="16.5" thickBot="1" x14ac:dyDescent="0.3">
      <c r="A324" s="356"/>
      <c r="B324" s="374" t="s">
        <v>506</v>
      </c>
      <c r="C324" s="397"/>
      <c r="D324" s="360">
        <f>D263+D267+D272+D288+D297+D301+D306+D310+D314+D319+325</f>
        <v>390910</v>
      </c>
      <c r="E324" s="360"/>
      <c r="F324" s="358"/>
      <c r="G324" s="358"/>
      <c r="H324" s="361"/>
    </row>
    <row r="325" spans="1:8" s="297" customFormat="1" ht="16.5" thickBot="1" x14ac:dyDescent="0.3">
      <c r="A325" s="356"/>
      <c r="B325" s="357" t="s">
        <v>507</v>
      </c>
      <c r="C325" s="375"/>
      <c r="D325" s="360">
        <f>D75+D92+D121+D124+D134+D164+D168+D203+D210+D217+D248+D324</f>
        <v>4082477.2</v>
      </c>
      <c r="E325" s="360"/>
      <c r="F325" s="511"/>
      <c r="G325" s="512"/>
      <c r="H325" s="513"/>
    </row>
    <row r="326" spans="1:8" s="297" customFormat="1" ht="18.75" thickBot="1" x14ac:dyDescent="0.3">
      <c r="A326" s="809" t="s">
        <v>508</v>
      </c>
      <c r="B326" s="810"/>
      <c r="C326" s="810"/>
      <c r="D326" s="810"/>
      <c r="E326" s="810"/>
      <c r="F326" s="810"/>
      <c r="G326" s="810"/>
      <c r="H326" s="811"/>
    </row>
    <row r="327" spans="1:8" s="297" customFormat="1" ht="18.75" thickBot="1" x14ac:dyDescent="0.3">
      <c r="A327" s="812" t="s">
        <v>509</v>
      </c>
      <c r="B327" s="813"/>
      <c r="C327" s="813"/>
      <c r="D327" s="813"/>
      <c r="E327" s="813"/>
      <c r="F327" s="813"/>
      <c r="G327" s="813"/>
      <c r="H327" s="814"/>
    </row>
    <row r="328" spans="1:8" s="297" customFormat="1" ht="18.75" thickBot="1" x14ac:dyDescent="0.3">
      <c r="A328" s="627" t="s">
        <v>510</v>
      </c>
      <c r="B328" s="628"/>
      <c r="C328" s="630"/>
      <c r="D328" s="628"/>
      <c r="E328" s="628"/>
      <c r="F328" s="628"/>
      <c r="G328" s="628"/>
      <c r="H328" s="629"/>
    </row>
    <row r="329" spans="1:8" ht="32.25" thickBot="1" x14ac:dyDescent="0.25">
      <c r="A329" s="315">
        <v>250</v>
      </c>
      <c r="B329" s="316" t="s">
        <v>517</v>
      </c>
      <c r="C329" s="317" t="s">
        <v>516</v>
      </c>
      <c r="D329" s="514">
        <v>23800</v>
      </c>
      <c r="E329" s="319" t="s">
        <v>22</v>
      </c>
      <c r="F329" s="317" t="s">
        <v>23</v>
      </c>
      <c r="G329" s="320">
        <v>43709</v>
      </c>
      <c r="H329" s="321">
        <v>43799</v>
      </c>
    </row>
    <row r="330" spans="1:8" s="297" customFormat="1" ht="32.25" thickBot="1" x14ac:dyDescent="0.25">
      <c r="A330" s="333">
        <v>251</v>
      </c>
      <c r="B330" s="323" t="s">
        <v>518</v>
      </c>
      <c r="C330" s="324"/>
      <c r="D330" s="515">
        <v>1680</v>
      </c>
      <c r="E330" s="516" t="s">
        <v>519</v>
      </c>
      <c r="F330" s="324" t="s">
        <v>23</v>
      </c>
      <c r="G330" s="327">
        <v>43586</v>
      </c>
      <c r="H330" s="328">
        <v>43799</v>
      </c>
    </row>
    <row r="331" spans="1:8" s="297" customFormat="1" ht="16.5" thickBot="1" x14ac:dyDescent="0.3">
      <c r="A331" s="517"/>
      <c r="B331" s="518" t="s">
        <v>525</v>
      </c>
      <c r="C331" s="397"/>
      <c r="D331" s="519">
        <f>SUM(D329:D330)</f>
        <v>25480</v>
      </c>
      <c r="E331" s="519"/>
      <c r="F331" s="520"/>
      <c r="G331" s="520"/>
      <c r="H331" s="521"/>
    </row>
    <row r="332" spans="1:8" ht="16.5" thickBot="1" x14ac:dyDescent="0.3">
      <c r="A332" s="356"/>
      <c r="B332" s="357" t="s">
        <v>526</v>
      </c>
      <c r="C332" s="400"/>
      <c r="D332" s="418">
        <f>D325+D331</f>
        <v>4107957.2</v>
      </c>
      <c r="E332" s="522"/>
      <c r="F332" s="511"/>
      <c r="G332" s="512"/>
      <c r="H332" s="513"/>
    </row>
    <row r="333" spans="1:8" ht="15.75" x14ac:dyDescent="0.25">
      <c r="A333" s="523"/>
      <c r="B333" s="524"/>
      <c r="C333" s="525"/>
      <c r="D333" s="526"/>
      <c r="E333" s="527"/>
      <c r="F333" s="523"/>
      <c r="G333" s="523"/>
      <c r="H333" s="523"/>
    </row>
    <row r="334" spans="1:8" ht="15.75" x14ac:dyDescent="0.25">
      <c r="A334" s="523"/>
      <c r="B334" s="524"/>
      <c r="C334" s="525"/>
      <c r="D334" s="526"/>
      <c r="E334" s="527"/>
      <c r="F334" s="523"/>
      <c r="G334" s="523"/>
      <c r="H334" s="523"/>
    </row>
    <row r="335" spans="1:8" ht="15.75" x14ac:dyDescent="0.25">
      <c r="A335" s="525"/>
      <c r="B335" s="524"/>
      <c r="C335" s="525"/>
      <c r="D335" s="528"/>
      <c r="E335" s="528"/>
      <c r="F335" s="523"/>
      <c r="G335" s="523"/>
      <c r="H335" s="523"/>
    </row>
    <row r="336" spans="1:8" ht="15.75" x14ac:dyDescent="0.25">
      <c r="B336" s="529" t="s">
        <v>690</v>
      </c>
      <c r="C336" s="525"/>
      <c r="F336" s="624" t="s">
        <v>689</v>
      </c>
    </row>
    <row r="337" spans="1:8" ht="15.75" x14ac:dyDescent="0.25">
      <c r="A337" s="297"/>
      <c r="B337" s="529" t="s">
        <v>595</v>
      </c>
      <c r="D337" s="297"/>
      <c r="E337" s="297"/>
      <c r="F337" s="624" t="s">
        <v>528</v>
      </c>
      <c r="H337" s="624"/>
    </row>
    <row r="338" spans="1:8" ht="15.75" x14ac:dyDescent="0.25">
      <c r="A338" s="297"/>
      <c r="B338" s="529"/>
      <c r="C338" s="297"/>
      <c r="D338" s="297"/>
      <c r="E338" s="297"/>
      <c r="F338" s="624"/>
      <c r="H338" s="624"/>
    </row>
    <row r="339" spans="1:8" ht="15.75" x14ac:dyDescent="0.25">
      <c r="A339" s="297"/>
      <c r="B339" s="529" t="s">
        <v>596</v>
      </c>
      <c r="C339" s="297"/>
      <c r="D339" s="297"/>
      <c r="E339" s="297"/>
      <c r="F339" s="624" t="s">
        <v>688</v>
      </c>
      <c r="H339" s="624"/>
    </row>
    <row r="340" spans="1:8" ht="15.75" x14ac:dyDescent="0.25">
      <c r="C340" s="297"/>
      <c r="E340" s="815"/>
      <c r="F340" s="815"/>
      <c r="G340" s="815"/>
      <c r="H340" s="289"/>
    </row>
    <row r="342" spans="1:8" ht="15.75" x14ac:dyDescent="0.25">
      <c r="E342" s="815"/>
      <c r="F342" s="815"/>
      <c r="G342" s="815"/>
    </row>
  </sheetData>
  <mergeCells count="30">
    <mergeCell ref="E342:G342"/>
    <mergeCell ref="B273:H273"/>
    <mergeCell ref="B289:H289"/>
    <mergeCell ref="B298:H298"/>
    <mergeCell ref="B302:H302"/>
    <mergeCell ref="B307:H307"/>
    <mergeCell ref="B311:H311"/>
    <mergeCell ref="B315:H315"/>
    <mergeCell ref="B320:H320"/>
    <mergeCell ref="A326:H326"/>
    <mergeCell ref="A327:H327"/>
    <mergeCell ref="E340:G340"/>
    <mergeCell ref="A249:H249"/>
    <mergeCell ref="A76:H76"/>
    <mergeCell ref="A77:H77"/>
    <mergeCell ref="A93:H93"/>
    <mergeCell ref="A122:H122"/>
    <mergeCell ref="A125:H125"/>
    <mergeCell ref="A135:H135"/>
    <mergeCell ref="A165:H165"/>
    <mergeCell ref="A169:H169"/>
    <mergeCell ref="A204:H204"/>
    <mergeCell ref="A211:H211"/>
    <mergeCell ref="A218:H218"/>
    <mergeCell ref="A12:H12"/>
    <mergeCell ref="G1:H1"/>
    <mergeCell ref="G2:H2"/>
    <mergeCell ref="G3:H3"/>
    <mergeCell ref="A8:H8"/>
    <mergeCell ref="A9:H9"/>
  </mergeCells>
  <printOptions horizontalCentered="1"/>
  <pageMargins left="0.118110236220472" right="0.118110236220472" top="0.196850393700787" bottom="0.196850393700787" header="0.118110236220472" footer="0.118110236220472"/>
  <pageSetup paperSize="9" scale="90" orientation="landscape" r:id="rId1"/>
  <headerFooter alignWithMargins="0">
    <oddFooter>&amp;C&amp;P</oddFooter>
  </headerFooter>
  <rowBreaks count="15" manualBreakCount="15">
    <brk id="21" max="16383" man="1"/>
    <brk id="35" max="16383" man="1"/>
    <brk id="49" max="16383" man="1"/>
    <brk id="63" max="16383" man="1"/>
    <brk id="80" max="16383" man="1"/>
    <brk id="98" max="16383" man="1"/>
    <brk id="134" max="16383" man="1"/>
    <brk id="150" max="16383" man="1"/>
    <brk id="168" max="16383" man="1"/>
    <brk id="184" max="16383" man="1"/>
    <brk id="236" max="16383" man="1"/>
    <brk id="253" max="16383" man="1"/>
    <brk id="288" max="16383" man="1"/>
    <brk id="306" max="16383" man="1"/>
    <brk id="32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C01C1-A24B-4122-AA5D-DB2C25F15F57}">
  <dimension ref="A1:K357"/>
  <sheetViews>
    <sheetView topLeftCell="A258" zoomScaleNormal="100" zoomScaleSheetLayoutView="100" workbookViewId="0">
      <selection activeCell="D270" sqref="D270"/>
    </sheetView>
  </sheetViews>
  <sheetFormatPr defaultRowHeight="15" x14ac:dyDescent="0.2"/>
  <cols>
    <col min="1" max="1" width="4.140625" style="288" customWidth="1"/>
    <col min="2" max="2" width="70.28515625" style="288" customWidth="1"/>
    <col min="3" max="3" width="14.42578125" style="288" customWidth="1"/>
    <col min="4" max="4" width="12.140625" style="288" customWidth="1"/>
    <col min="5" max="5" width="11.85546875" style="288" customWidth="1"/>
    <col min="6" max="6" width="12.5703125" style="288" customWidth="1"/>
    <col min="7" max="7" width="13.28515625" style="288" customWidth="1"/>
    <col min="8" max="8" width="15.7109375" style="288" customWidth="1"/>
    <col min="9" max="165" width="9.140625" style="288"/>
    <col min="166" max="166" width="4.140625" style="288" customWidth="1"/>
    <col min="167" max="167" width="40.28515625" style="288" customWidth="1"/>
    <col min="168" max="169" width="12.140625" style="288" customWidth="1"/>
    <col min="170" max="170" width="14.28515625" style="288" customWidth="1"/>
    <col min="171" max="171" width="11.85546875" style="288" customWidth="1"/>
    <col min="172" max="172" width="11.28515625" style="288" customWidth="1"/>
    <col min="173" max="173" width="8.7109375" style="288" customWidth="1"/>
    <col min="174" max="174" width="11.42578125" style="288" customWidth="1"/>
    <col min="175" max="175" width="12.140625" style="288" customWidth="1"/>
    <col min="176" max="176" width="13.85546875" style="288" customWidth="1"/>
    <col min="177" max="421" width="9.140625" style="288"/>
    <col min="422" max="422" width="4.140625" style="288" customWidth="1"/>
    <col min="423" max="423" width="40.28515625" style="288" customWidth="1"/>
    <col min="424" max="425" width="12.140625" style="288" customWidth="1"/>
    <col min="426" max="426" width="14.28515625" style="288" customWidth="1"/>
    <col min="427" max="427" width="11.85546875" style="288" customWidth="1"/>
    <col min="428" max="428" width="11.28515625" style="288" customWidth="1"/>
    <col min="429" max="429" width="8.7109375" style="288" customWidth="1"/>
    <col min="430" max="430" width="11.42578125" style="288" customWidth="1"/>
    <col min="431" max="431" width="12.140625" style="288" customWidth="1"/>
    <col min="432" max="432" width="13.85546875" style="288" customWidth="1"/>
    <col min="433" max="677" width="9.140625" style="288"/>
    <col min="678" max="678" width="4.140625" style="288" customWidth="1"/>
    <col min="679" max="679" width="40.28515625" style="288" customWidth="1"/>
    <col min="680" max="681" width="12.140625" style="288" customWidth="1"/>
    <col min="682" max="682" width="14.28515625" style="288" customWidth="1"/>
    <col min="683" max="683" width="11.85546875" style="288" customWidth="1"/>
    <col min="684" max="684" width="11.28515625" style="288" customWidth="1"/>
    <col min="685" max="685" width="8.7109375" style="288" customWidth="1"/>
    <col min="686" max="686" width="11.42578125" style="288" customWidth="1"/>
    <col min="687" max="687" width="12.140625" style="288" customWidth="1"/>
    <col min="688" max="688" width="13.85546875" style="288" customWidth="1"/>
    <col min="689" max="933" width="9.140625" style="288"/>
    <col min="934" max="934" width="4.140625" style="288" customWidth="1"/>
    <col min="935" max="935" width="40.28515625" style="288" customWidth="1"/>
    <col min="936" max="937" width="12.140625" style="288" customWidth="1"/>
    <col min="938" max="938" width="14.28515625" style="288" customWidth="1"/>
    <col min="939" max="939" width="11.85546875" style="288" customWidth="1"/>
    <col min="940" max="940" width="11.28515625" style="288" customWidth="1"/>
    <col min="941" max="941" width="8.7109375" style="288" customWidth="1"/>
    <col min="942" max="942" width="11.42578125" style="288" customWidth="1"/>
    <col min="943" max="943" width="12.140625" style="288" customWidth="1"/>
    <col min="944" max="944" width="13.85546875" style="288" customWidth="1"/>
    <col min="945" max="1189" width="9.140625" style="288"/>
    <col min="1190" max="1190" width="4.140625" style="288" customWidth="1"/>
    <col min="1191" max="1191" width="40.28515625" style="288" customWidth="1"/>
    <col min="1192" max="1193" width="12.140625" style="288" customWidth="1"/>
    <col min="1194" max="1194" width="14.28515625" style="288" customWidth="1"/>
    <col min="1195" max="1195" width="11.85546875" style="288" customWidth="1"/>
    <col min="1196" max="1196" width="11.28515625" style="288" customWidth="1"/>
    <col min="1197" max="1197" width="8.7109375" style="288" customWidth="1"/>
    <col min="1198" max="1198" width="11.42578125" style="288" customWidth="1"/>
    <col min="1199" max="1199" width="12.140625" style="288" customWidth="1"/>
    <col min="1200" max="1200" width="13.85546875" style="288" customWidth="1"/>
    <col min="1201" max="1445" width="9.140625" style="288"/>
    <col min="1446" max="1446" width="4.140625" style="288" customWidth="1"/>
    <col min="1447" max="1447" width="40.28515625" style="288" customWidth="1"/>
    <col min="1448" max="1449" width="12.140625" style="288" customWidth="1"/>
    <col min="1450" max="1450" width="14.28515625" style="288" customWidth="1"/>
    <col min="1451" max="1451" width="11.85546875" style="288" customWidth="1"/>
    <col min="1452" max="1452" width="11.28515625" style="288" customWidth="1"/>
    <col min="1453" max="1453" width="8.7109375" style="288" customWidth="1"/>
    <col min="1454" max="1454" width="11.42578125" style="288" customWidth="1"/>
    <col min="1455" max="1455" width="12.140625" style="288" customWidth="1"/>
    <col min="1456" max="1456" width="13.85546875" style="288" customWidth="1"/>
    <col min="1457" max="1701" width="9.140625" style="288"/>
    <col min="1702" max="1702" width="4.140625" style="288" customWidth="1"/>
    <col min="1703" max="1703" width="40.28515625" style="288" customWidth="1"/>
    <col min="1704" max="1705" width="12.140625" style="288" customWidth="1"/>
    <col min="1706" max="1706" width="14.28515625" style="288" customWidth="1"/>
    <col min="1707" max="1707" width="11.85546875" style="288" customWidth="1"/>
    <col min="1708" max="1708" width="11.28515625" style="288" customWidth="1"/>
    <col min="1709" max="1709" width="8.7109375" style="288" customWidth="1"/>
    <col min="1710" max="1710" width="11.42578125" style="288" customWidth="1"/>
    <col min="1711" max="1711" width="12.140625" style="288" customWidth="1"/>
    <col min="1712" max="1712" width="13.85546875" style="288" customWidth="1"/>
    <col min="1713" max="1957" width="9.140625" style="288"/>
    <col min="1958" max="1958" width="4.140625" style="288" customWidth="1"/>
    <col min="1959" max="1959" width="40.28515625" style="288" customWidth="1"/>
    <col min="1960" max="1961" width="12.140625" style="288" customWidth="1"/>
    <col min="1962" max="1962" width="14.28515625" style="288" customWidth="1"/>
    <col min="1963" max="1963" width="11.85546875" style="288" customWidth="1"/>
    <col min="1964" max="1964" width="11.28515625" style="288" customWidth="1"/>
    <col min="1965" max="1965" width="8.7109375" style="288" customWidth="1"/>
    <col min="1966" max="1966" width="11.42578125" style="288" customWidth="1"/>
    <col min="1967" max="1967" width="12.140625" style="288" customWidth="1"/>
    <col min="1968" max="1968" width="13.85546875" style="288" customWidth="1"/>
    <col min="1969" max="2213" width="9.140625" style="288"/>
    <col min="2214" max="2214" width="4.140625" style="288" customWidth="1"/>
    <col min="2215" max="2215" width="40.28515625" style="288" customWidth="1"/>
    <col min="2216" max="2217" width="12.140625" style="288" customWidth="1"/>
    <col min="2218" max="2218" width="14.28515625" style="288" customWidth="1"/>
    <col min="2219" max="2219" width="11.85546875" style="288" customWidth="1"/>
    <col min="2220" max="2220" width="11.28515625" style="288" customWidth="1"/>
    <col min="2221" max="2221" width="8.7109375" style="288" customWidth="1"/>
    <col min="2222" max="2222" width="11.42578125" style="288" customWidth="1"/>
    <col min="2223" max="2223" width="12.140625" style="288" customWidth="1"/>
    <col min="2224" max="2224" width="13.85546875" style="288" customWidth="1"/>
    <col min="2225" max="2469" width="9.140625" style="288"/>
    <col min="2470" max="2470" width="4.140625" style="288" customWidth="1"/>
    <col min="2471" max="2471" width="40.28515625" style="288" customWidth="1"/>
    <col min="2472" max="2473" width="12.140625" style="288" customWidth="1"/>
    <col min="2474" max="2474" width="14.28515625" style="288" customWidth="1"/>
    <col min="2475" max="2475" width="11.85546875" style="288" customWidth="1"/>
    <col min="2476" max="2476" width="11.28515625" style="288" customWidth="1"/>
    <col min="2477" max="2477" width="8.7109375" style="288" customWidth="1"/>
    <col min="2478" max="2478" width="11.42578125" style="288" customWidth="1"/>
    <col min="2479" max="2479" width="12.140625" style="288" customWidth="1"/>
    <col min="2480" max="2480" width="13.85546875" style="288" customWidth="1"/>
    <col min="2481" max="2725" width="9.140625" style="288"/>
    <col min="2726" max="2726" width="4.140625" style="288" customWidth="1"/>
    <col min="2727" max="2727" width="40.28515625" style="288" customWidth="1"/>
    <col min="2728" max="2729" width="12.140625" style="288" customWidth="1"/>
    <col min="2730" max="2730" width="14.28515625" style="288" customWidth="1"/>
    <col min="2731" max="2731" width="11.85546875" style="288" customWidth="1"/>
    <col min="2732" max="2732" width="11.28515625" style="288" customWidth="1"/>
    <col min="2733" max="2733" width="8.7109375" style="288" customWidth="1"/>
    <col min="2734" max="2734" width="11.42578125" style="288" customWidth="1"/>
    <col min="2735" max="2735" width="12.140625" style="288" customWidth="1"/>
    <col min="2736" max="2736" width="13.85546875" style="288" customWidth="1"/>
    <col min="2737" max="2981" width="9.140625" style="288"/>
    <col min="2982" max="2982" width="4.140625" style="288" customWidth="1"/>
    <col min="2983" max="2983" width="40.28515625" style="288" customWidth="1"/>
    <col min="2984" max="2985" width="12.140625" style="288" customWidth="1"/>
    <col min="2986" max="2986" width="14.28515625" style="288" customWidth="1"/>
    <col min="2987" max="2987" width="11.85546875" style="288" customWidth="1"/>
    <col min="2988" max="2988" width="11.28515625" style="288" customWidth="1"/>
    <col min="2989" max="2989" width="8.7109375" style="288" customWidth="1"/>
    <col min="2990" max="2990" width="11.42578125" style="288" customWidth="1"/>
    <col min="2991" max="2991" width="12.140625" style="288" customWidth="1"/>
    <col min="2992" max="2992" width="13.85546875" style="288" customWidth="1"/>
    <col min="2993" max="3237" width="9.140625" style="288"/>
    <col min="3238" max="3238" width="4.140625" style="288" customWidth="1"/>
    <col min="3239" max="3239" width="40.28515625" style="288" customWidth="1"/>
    <col min="3240" max="3241" width="12.140625" style="288" customWidth="1"/>
    <col min="3242" max="3242" width="14.28515625" style="288" customWidth="1"/>
    <col min="3243" max="3243" width="11.85546875" style="288" customWidth="1"/>
    <col min="3244" max="3244" width="11.28515625" style="288" customWidth="1"/>
    <col min="3245" max="3245" width="8.7109375" style="288" customWidth="1"/>
    <col min="3246" max="3246" width="11.42578125" style="288" customWidth="1"/>
    <col min="3247" max="3247" width="12.140625" style="288" customWidth="1"/>
    <col min="3248" max="3248" width="13.85546875" style="288" customWidth="1"/>
    <col min="3249" max="3493" width="9.140625" style="288"/>
    <col min="3494" max="3494" width="4.140625" style="288" customWidth="1"/>
    <col min="3495" max="3495" width="40.28515625" style="288" customWidth="1"/>
    <col min="3496" max="3497" width="12.140625" style="288" customWidth="1"/>
    <col min="3498" max="3498" width="14.28515625" style="288" customWidth="1"/>
    <col min="3499" max="3499" width="11.85546875" style="288" customWidth="1"/>
    <col min="3500" max="3500" width="11.28515625" style="288" customWidth="1"/>
    <col min="3501" max="3501" width="8.7109375" style="288" customWidth="1"/>
    <col min="3502" max="3502" width="11.42578125" style="288" customWidth="1"/>
    <col min="3503" max="3503" width="12.140625" style="288" customWidth="1"/>
    <col min="3504" max="3504" width="13.85546875" style="288" customWidth="1"/>
    <col min="3505" max="3749" width="9.140625" style="288"/>
    <col min="3750" max="3750" width="4.140625" style="288" customWidth="1"/>
    <col min="3751" max="3751" width="40.28515625" style="288" customWidth="1"/>
    <col min="3752" max="3753" width="12.140625" style="288" customWidth="1"/>
    <col min="3754" max="3754" width="14.28515625" style="288" customWidth="1"/>
    <col min="3755" max="3755" width="11.85546875" style="288" customWidth="1"/>
    <col min="3756" max="3756" width="11.28515625" style="288" customWidth="1"/>
    <col min="3757" max="3757" width="8.7109375" style="288" customWidth="1"/>
    <col min="3758" max="3758" width="11.42578125" style="288" customWidth="1"/>
    <col min="3759" max="3759" width="12.140625" style="288" customWidth="1"/>
    <col min="3760" max="3760" width="13.85546875" style="288" customWidth="1"/>
    <col min="3761" max="4005" width="9.140625" style="288"/>
    <col min="4006" max="4006" width="4.140625" style="288" customWidth="1"/>
    <col min="4007" max="4007" width="40.28515625" style="288" customWidth="1"/>
    <col min="4008" max="4009" width="12.140625" style="288" customWidth="1"/>
    <col min="4010" max="4010" width="14.28515625" style="288" customWidth="1"/>
    <col min="4011" max="4011" width="11.85546875" style="288" customWidth="1"/>
    <col min="4012" max="4012" width="11.28515625" style="288" customWidth="1"/>
    <col min="4013" max="4013" width="8.7109375" style="288" customWidth="1"/>
    <col min="4014" max="4014" width="11.42578125" style="288" customWidth="1"/>
    <col min="4015" max="4015" width="12.140625" style="288" customWidth="1"/>
    <col min="4016" max="4016" width="13.85546875" style="288" customWidth="1"/>
    <col min="4017" max="4261" width="9.140625" style="288"/>
    <col min="4262" max="4262" width="4.140625" style="288" customWidth="1"/>
    <col min="4263" max="4263" width="40.28515625" style="288" customWidth="1"/>
    <col min="4264" max="4265" width="12.140625" style="288" customWidth="1"/>
    <col min="4266" max="4266" width="14.28515625" style="288" customWidth="1"/>
    <col min="4267" max="4267" width="11.85546875" style="288" customWidth="1"/>
    <col min="4268" max="4268" width="11.28515625" style="288" customWidth="1"/>
    <col min="4269" max="4269" width="8.7109375" style="288" customWidth="1"/>
    <col min="4270" max="4270" width="11.42578125" style="288" customWidth="1"/>
    <col min="4271" max="4271" width="12.140625" style="288" customWidth="1"/>
    <col min="4272" max="4272" width="13.85546875" style="288" customWidth="1"/>
    <col min="4273" max="4517" width="9.140625" style="288"/>
    <col min="4518" max="4518" width="4.140625" style="288" customWidth="1"/>
    <col min="4519" max="4519" width="40.28515625" style="288" customWidth="1"/>
    <col min="4520" max="4521" width="12.140625" style="288" customWidth="1"/>
    <col min="4522" max="4522" width="14.28515625" style="288" customWidth="1"/>
    <col min="4523" max="4523" width="11.85546875" style="288" customWidth="1"/>
    <col min="4524" max="4524" width="11.28515625" style="288" customWidth="1"/>
    <col min="4525" max="4525" width="8.7109375" style="288" customWidth="1"/>
    <col min="4526" max="4526" width="11.42578125" style="288" customWidth="1"/>
    <col min="4527" max="4527" width="12.140625" style="288" customWidth="1"/>
    <col min="4528" max="4528" width="13.85546875" style="288" customWidth="1"/>
    <col min="4529" max="4773" width="9.140625" style="288"/>
    <col min="4774" max="4774" width="4.140625" style="288" customWidth="1"/>
    <col min="4775" max="4775" width="40.28515625" style="288" customWidth="1"/>
    <col min="4776" max="4777" width="12.140625" style="288" customWidth="1"/>
    <col min="4778" max="4778" width="14.28515625" style="288" customWidth="1"/>
    <col min="4779" max="4779" width="11.85546875" style="288" customWidth="1"/>
    <col min="4780" max="4780" width="11.28515625" style="288" customWidth="1"/>
    <col min="4781" max="4781" width="8.7109375" style="288" customWidth="1"/>
    <col min="4782" max="4782" width="11.42578125" style="288" customWidth="1"/>
    <col min="4783" max="4783" width="12.140625" style="288" customWidth="1"/>
    <col min="4784" max="4784" width="13.85546875" style="288" customWidth="1"/>
    <col min="4785" max="5029" width="9.140625" style="288"/>
    <col min="5030" max="5030" width="4.140625" style="288" customWidth="1"/>
    <col min="5031" max="5031" width="40.28515625" style="288" customWidth="1"/>
    <col min="5032" max="5033" width="12.140625" style="288" customWidth="1"/>
    <col min="5034" max="5034" width="14.28515625" style="288" customWidth="1"/>
    <col min="5035" max="5035" width="11.85546875" style="288" customWidth="1"/>
    <col min="5036" max="5036" width="11.28515625" style="288" customWidth="1"/>
    <col min="5037" max="5037" width="8.7109375" style="288" customWidth="1"/>
    <col min="5038" max="5038" width="11.42578125" style="288" customWidth="1"/>
    <col min="5039" max="5039" width="12.140625" style="288" customWidth="1"/>
    <col min="5040" max="5040" width="13.85546875" style="288" customWidth="1"/>
    <col min="5041" max="5285" width="9.140625" style="288"/>
    <col min="5286" max="5286" width="4.140625" style="288" customWidth="1"/>
    <col min="5287" max="5287" width="40.28515625" style="288" customWidth="1"/>
    <col min="5288" max="5289" width="12.140625" style="288" customWidth="1"/>
    <col min="5290" max="5290" width="14.28515625" style="288" customWidth="1"/>
    <col min="5291" max="5291" width="11.85546875" style="288" customWidth="1"/>
    <col min="5292" max="5292" width="11.28515625" style="288" customWidth="1"/>
    <col min="5293" max="5293" width="8.7109375" style="288" customWidth="1"/>
    <col min="5294" max="5294" width="11.42578125" style="288" customWidth="1"/>
    <col min="5295" max="5295" width="12.140625" style="288" customWidth="1"/>
    <col min="5296" max="5296" width="13.85546875" style="288" customWidth="1"/>
    <col min="5297" max="5541" width="9.140625" style="288"/>
    <col min="5542" max="5542" width="4.140625" style="288" customWidth="1"/>
    <col min="5543" max="5543" width="40.28515625" style="288" customWidth="1"/>
    <col min="5544" max="5545" width="12.140625" style="288" customWidth="1"/>
    <col min="5546" max="5546" width="14.28515625" style="288" customWidth="1"/>
    <col min="5547" max="5547" width="11.85546875" style="288" customWidth="1"/>
    <col min="5548" max="5548" width="11.28515625" style="288" customWidth="1"/>
    <col min="5549" max="5549" width="8.7109375" style="288" customWidth="1"/>
    <col min="5550" max="5550" width="11.42578125" style="288" customWidth="1"/>
    <col min="5551" max="5551" width="12.140625" style="288" customWidth="1"/>
    <col min="5552" max="5552" width="13.85546875" style="288" customWidth="1"/>
    <col min="5553" max="5797" width="9.140625" style="288"/>
    <col min="5798" max="5798" width="4.140625" style="288" customWidth="1"/>
    <col min="5799" max="5799" width="40.28515625" style="288" customWidth="1"/>
    <col min="5800" max="5801" width="12.140625" style="288" customWidth="1"/>
    <col min="5802" max="5802" width="14.28515625" style="288" customWidth="1"/>
    <col min="5803" max="5803" width="11.85546875" style="288" customWidth="1"/>
    <col min="5804" max="5804" width="11.28515625" style="288" customWidth="1"/>
    <col min="5805" max="5805" width="8.7109375" style="288" customWidth="1"/>
    <col min="5806" max="5806" width="11.42578125" style="288" customWidth="1"/>
    <col min="5807" max="5807" width="12.140625" style="288" customWidth="1"/>
    <col min="5808" max="5808" width="13.85546875" style="288" customWidth="1"/>
    <col min="5809" max="6053" width="9.140625" style="288"/>
    <col min="6054" max="6054" width="4.140625" style="288" customWidth="1"/>
    <col min="6055" max="6055" width="40.28515625" style="288" customWidth="1"/>
    <col min="6056" max="6057" width="12.140625" style="288" customWidth="1"/>
    <col min="6058" max="6058" width="14.28515625" style="288" customWidth="1"/>
    <col min="6059" max="6059" width="11.85546875" style="288" customWidth="1"/>
    <col min="6060" max="6060" width="11.28515625" style="288" customWidth="1"/>
    <col min="6061" max="6061" width="8.7109375" style="288" customWidth="1"/>
    <col min="6062" max="6062" width="11.42578125" style="288" customWidth="1"/>
    <col min="6063" max="6063" width="12.140625" style="288" customWidth="1"/>
    <col min="6064" max="6064" width="13.85546875" style="288" customWidth="1"/>
    <col min="6065" max="6309" width="9.140625" style="288"/>
    <col min="6310" max="6310" width="4.140625" style="288" customWidth="1"/>
    <col min="6311" max="6311" width="40.28515625" style="288" customWidth="1"/>
    <col min="6312" max="6313" width="12.140625" style="288" customWidth="1"/>
    <col min="6314" max="6314" width="14.28515625" style="288" customWidth="1"/>
    <col min="6315" max="6315" width="11.85546875" style="288" customWidth="1"/>
    <col min="6316" max="6316" width="11.28515625" style="288" customWidth="1"/>
    <col min="6317" max="6317" width="8.7109375" style="288" customWidth="1"/>
    <col min="6318" max="6318" width="11.42578125" style="288" customWidth="1"/>
    <col min="6319" max="6319" width="12.140625" style="288" customWidth="1"/>
    <col min="6320" max="6320" width="13.85546875" style="288" customWidth="1"/>
    <col min="6321" max="6565" width="9.140625" style="288"/>
    <col min="6566" max="6566" width="4.140625" style="288" customWidth="1"/>
    <col min="6567" max="6567" width="40.28515625" style="288" customWidth="1"/>
    <col min="6568" max="6569" width="12.140625" style="288" customWidth="1"/>
    <col min="6570" max="6570" width="14.28515625" style="288" customWidth="1"/>
    <col min="6571" max="6571" width="11.85546875" style="288" customWidth="1"/>
    <col min="6572" max="6572" width="11.28515625" style="288" customWidth="1"/>
    <col min="6573" max="6573" width="8.7109375" style="288" customWidth="1"/>
    <col min="6574" max="6574" width="11.42578125" style="288" customWidth="1"/>
    <col min="6575" max="6575" width="12.140625" style="288" customWidth="1"/>
    <col min="6576" max="6576" width="13.85546875" style="288" customWidth="1"/>
    <col min="6577" max="6821" width="9.140625" style="288"/>
    <col min="6822" max="6822" width="4.140625" style="288" customWidth="1"/>
    <col min="6823" max="6823" width="40.28515625" style="288" customWidth="1"/>
    <col min="6824" max="6825" width="12.140625" style="288" customWidth="1"/>
    <col min="6826" max="6826" width="14.28515625" style="288" customWidth="1"/>
    <col min="6827" max="6827" width="11.85546875" style="288" customWidth="1"/>
    <col min="6828" max="6828" width="11.28515625" style="288" customWidth="1"/>
    <col min="6829" max="6829" width="8.7109375" style="288" customWidth="1"/>
    <col min="6830" max="6830" width="11.42578125" style="288" customWidth="1"/>
    <col min="6831" max="6831" width="12.140625" style="288" customWidth="1"/>
    <col min="6832" max="6832" width="13.85546875" style="288" customWidth="1"/>
    <col min="6833" max="7077" width="9.140625" style="288"/>
    <col min="7078" max="7078" width="4.140625" style="288" customWidth="1"/>
    <col min="7079" max="7079" width="40.28515625" style="288" customWidth="1"/>
    <col min="7080" max="7081" width="12.140625" style="288" customWidth="1"/>
    <col min="7082" max="7082" width="14.28515625" style="288" customWidth="1"/>
    <col min="7083" max="7083" width="11.85546875" style="288" customWidth="1"/>
    <col min="7084" max="7084" width="11.28515625" style="288" customWidth="1"/>
    <col min="7085" max="7085" width="8.7109375" style="288" customWidth="1"/>
    <col min="7086" max="7086" width="11.42578125" style="288" customWidth="1"/>
    <col min="7087" max="7087" width="12.140625" style="288" customWidth="1"/>
    <col min="7088" max="7088" width="13.85546875" style="288" customWidth="1"/>
    <col min="7089" max="7333" width="9.140625" style="288"/>
    <col min="7334" max="7334" width="4.140625" style="288" customWidth="1"/>
    <col min="7335" max="7335" width="40.28515625" style="288" customWidth="1"/>
    <col min="7336" max="7337" width="12.140625" style="288" customWidth="1"/>
    <col min="7338" max="7338" width="14.28515625" style="288" customWidth="1"/>
    <col min="7339" max="7339" width="11.85546875" style="288" customWidth="1"/>
    <col min="7340" max="7340" width="11.28515625" style="288" customWidth="1"/>
    <col min="7341" max="7341" width="8.7109375" style="288" customWidth="1"/>
    <col min="7342" max="7342" width="11.42578125" style="288" customWidth="1"/>
    <col min="7343" max="7343" width="12.140625" style="288" customWidth="1"/>
    <col min="7344" max="7344" width="13.85546875" style="288" customWidth="1"/>
    <col min="7345" max="7589" width="9.140625" style="288"/>
    <col min="7590" max="7590" width="4.140625" style="288" customWidth="1"/>
    <col min="7591" max="7591" width="40.28515625" style="288" customWidth="1"/>
    <col min="7592" max="7593" width="12.140625" style="288" customWidth="1"/>
    <col min="7594" max="7594" width="14.28515625" style="288" customWidth="1"/>
    <col min="7595" max="7595" width="11.85546875" style="288" customWidth="1"/>
    <col min="7596" max="7596" width="11.28515625" style="288" customWidth="1"/>
    <col min="7597" max="7597" width="8.7109375" style="288" customWidth="1"/>
    <col min="7598" max="7598" width="11.42578125" style="288" customWidth="1"/>
    <col min="7599" max="7599" width="12.140625" style="288" customWidth="1"/>
    <col min="7600" max="7600" width="13.85546875" style="288" customWidth="1"/>
    <col min="7601" max="7845" width="9.140625" style="288"/>
    <col min="7846" max="7846" width="4.140625" style="288" customWidth="1"/>
    <col min="7847" max="7847" width="40.28515625" style="288" customWidth="1"/>
    <col min="7848" max="7849" width="12.140625" style="288" customWidth="1"/>
    <col min="7850" max="7850" width="14.28515625" style="288" customWidth="1"/>
    <col min="7851" max="7851" width="11.85546875" style="288" customWidth="1"/>
    <col min="7852" max="7852" width="11.28515625" style="288" customWidth="1"/>
    <col min="7853" max="7853" width="8.7109375" style="288" customWidth="1"/>
    <col min="7854" max="7854" width="11.42578125" style="288" customWidth="1"/>
    <col min="7855" max="7855" width="12.140625" style="288" customWidth="1"/>
    <col min="7856" max="7856" width="13.85546875" style="288" customWidth="1"/>
    <col min="7857" max="8101" width="9.140625" style="288"/>
    <col min="8102" max="8102" width="4.140625" style="288" customWidth="1"/>
    <col min="8103" max="8103" width="40.28515625" style="288" customWidth="1"/>
    <col min="8104" max="8105" width="12.140625" style="288" customWidth="1"/>
    <col min="8106" max="8106" width="14.28515625" style="288" customWidth="1"/>
    <col min="8107" max="8107" width="11.85546875" style="288" customWidth="1"/>
    <col min="8108" max="8108" width="11.28515625" style="288" customWidth="1"/>
    <col min="8109" max="8109" width="8.7109375" style="288" customWidth="1"/>
    <col min="8110" max="8110" width="11.42578125" style="288" customWidth="1"/>
    <col min="8111" max="8111" width="12.140625" style="288" customWidth="1"/>
    <col min="8112" max="8112" width="13.85546875" style="288" customWidth="1"/>
    <col min="8113" max="8357" width="9.140625" style="288"/>
    <col min="8358" max="8358" width="4.140625" style="288" customWidth="1"/>
    <col min="8359" max="8359" width="40.28515625" style="288" customWidth="1"/>
    <col min="8360" max="8361" width="12.140625" style="288" customWidth="1"/>
    <col min="8362" max="8362" width="14.28515625" style="288" customWidth="1"/>
    <col min="8363" max="8363" width="11.85546875" style="288" customWidth="1"/>
    <col min="8364" max="8364" width="11.28515625" style="288" customWidth="1"/>
    <col min="8365" max="8365" width="8.7109375" style="288" customWidth="1"/>
    <col min="8366" max="8366" width="11.42578125" style="288" customWidth="1"/>
    <col min="8367" max="8367" width="12.140625" style="288" customWidth="1"/>
    <col min="8368" max="8368" width="13.85546875" style="288" customWidth="1"/>
    <col min="8369" max="8613" width="9.140625" style="288"/>
    <col min="8614" max="8614" width="4.140625" style="288" customWidth="1"/>
    <col min="8615" max="8615" width="40.28515625" style="288" customWidth="1"/>
    <col min="8616" max="8617" width="12.140625" style="288" customWidth="1"/>
    <col min="8618" max="8618" width="14.28515625" style="288" customWidth="1"/>
    <col min="8619" max="8619" width="11.85546875" style="288" customWidth="1"/>
    <col min="8620" max="8620" width="11.28515625" style="288" customWidth="1"/>
    <col min="8621" max="8621" width="8.7109375" style="288" customWidth="1"/>
    <col min="8622" max="8622" width="11.42578125" style="288" customWidth="1"/>
    <col min="8623" max="8623" width="12.140625" style="288" customWidth="1"/>
    <col min="8624" max="8624" width="13.85546875" style="288" customWidth="1"/>
    <col min="8625" max="8869" width="9.140625" style="288"/>
    <col min="8870" max="8870" width="4.140625" style="288" customWidth="1"/>
    <col min="8871" max="8871" width="40.28515625" style="288" customWidth="1"/>
    <col min="8872" max="8873" width="12.140625" style="288" customWidth="1"/>
    <col min="8874" max="8874" width="14.28515625" style="288" customWidth="1"/>
    <col min="8875" max="8875" width="11.85546875" style="288" customWidth="1"/>
    <col min="8876" max="8876" width="11.28515625" style="288" customWidth="1"/>
    <col min="8877" max="8877" width="8.7109375" style="288" customWidth="1"/>
    <col min="8878" max="8878" width="11.42578125" style="288" customWidth="1"/>
    <col min="8879" max="8879" width="12.140625" style="288" customWidth="1"/>
    <col min="8880" max="8880" width="13.85546875" style="288" customWidth="1"/>
    <col min="8881" max="9125" width="9.140625" style="288"/>
    <col min="9126" max="9126" width="4.140625" style="288" customWidth="1"/>
    <col min="9127" max="9127" width="40.28515625" style="288" customWidth="1"/>
    <col min="9128" max="9129" width="12.140625" style="288" customWidth="1"/>
    <col min="9130" max="9130" width="14.28515625" style="288" customWidth="1"/>
    <col min="9131" max="9131" width="11.85546875" style="288" customWidth="1"/>
    <col min="9132" max="9132" width="11.28515625" style="288" customWidth="1"/>
    <col min="9133" max="9133" width="8.7109375" style="288" customWidth="1"/>
    <col min="9134" max="9134" width="11.42578125" style="288" customWidth="1"/>
    <col min="9135" max="9135" width="12.140625" style="288" customWidth="1"/>
    <col min="9136" max="9136" width="13.85546875" style="288" customWidth="1"/>
    <col min="9137" max="9381" width="9.140625" style="288"/>
    <col min="9382" max="9382" width="4.140625" style="288" customWidth="1"/>
    <col min="9383" max="9383" width="40.28515625" style="288" customWidth="1"/>
    <col min="9384" max="9385" width="12.140625" style="288" customWidth="1"/>
    <col min="9386" max="9386" width="14.28515625" style="288" customWidth="1"/>
    <col min="9387" max="9387" width="11.85546875" style="288" customWidth="1"/>
    <col min="9388" max="9388" width="11.28515625" style="288" customWidth="1"/>
    <col min="9389" max="9389" width="8.7109375" style="288" customWidth="1"/>
    <col min="9390" max="9390" width="11.42578125" style="288" customWidth="1"/>
    <col min="9391" max="9391" width="12.140625" style="288" customWidth="1"/>
    <col min="9392" max="9392" width="13.85546875" style="288" customWidth="1"/>
    <col min="9393" max="9637" width="9.140625" style="288"/>
    <col min="9638" max="9638" width="4.140625" style="288" customWidth="1"/>
    <col min="9639" max="9639" width="40.28515625" style="288" customWidth="1"/>
    <col min="9640" max="9641" width="12.140625" style="288" customWidth="1"/>
    <col min="9642" max="9642" width="14.28515625" style="288" customWidth="1"/>
    <col min="9643" max="9643" width="11.85546875" style="288" customWidth="1"/>
    <col min="9644" max="9644" width="11.28515625" style="288" customWidth="1"/>
    <col min="9645" max="9645" width="8.7109375" style="288" customWidth="1"/>
    <col min="9646" max="9646" width="11.42578125" style="288" customWidth="1"/>
    <col min="9647" max="9647" width="12.140625" style="288" customWidth="1"/>
    <col min="9648" max="9648" width="13.85546875" style="288" customWidth="1"/>
    <col min="9649" max="9893" width="9.140625" style="288"/>
    <col min="9894" max="9894" width="4.140625" style="288" customWidth="1"/>
    <col min="9895" max="9895" width="40.28515625" style="288" customWidth="1"/>
    <col min="9896" max="9897" width="12.140625" style="288" customWidth="1"/>
    <col min="9898" max="9898" width="14.28515625" style="288" customWidth="1"/>
    <col min="9899" max="9899" width="11.85546875" style="288" customWidth="1"/>
    <col min="9900" max="9900" width="11.28515625" style="288" customWidth="1"/>
    <col min="9901" max="9901" width="8.7109375" style="288" customWidth="1"/>
    <col min="9902" max="9902" width="11.42578125" style="288" customWidth="1"/>
    <col min="9903" max="9903" width="12.140625" style="288" customWidth="1"/>
    <col min="9904" max="9904" width="13.85546875" style="288" customWidth="1"/>
    <col min="9905" max="10149" width="9.140625" style="288"/>
    <col min="10150" max="10150" width="4.140625" style="288" customWidth="1"/>
    <col min="10151" max="10151" width="40.28515625" style="288" customWidth="1"/>
    <col min="10152" max="10153" width="12.140625" style="288" customWidth="1"/>
    <col min="10154" max="10154" width="14.28515625" style="288" customWidth="1"/>
    <col min="10155" max="10155" width="11.85546875" style="288" customWidth="1"/>
    <col min="10156" max="10156" width="11.28515625" style="288" customWidth="1"/>
    <col min="10157" max="10157" width="8.7109375" style="288" customWidth="1"/>
    <col min="10158" max="10158" width="11.42578125" style="288" customWidth="1"/>
    <col min="10159" max="10159" width="12.140625" style="288" customWidth="1"/>
    <col min="10160" max="10160" width="13.85546875" style="288" customWidth="1"/>
    <col min="10161" max="10405" width="9.140625" style="288"/>
    <col min="10406" max="10406" width="4.140625" style="288" customWidth="1"/>
    <col min="10407" max="10407" width="40.28515625" style="288" customWidth="1"/>
    <col min="10408" max="10409" width="12.140625" style="288" customWidth="1"/>
    <col min="10410" max="10410" width="14.28515625" style="288" customWidth="1"/>
    <col min="10411" max="10411" width="11.85546875" style="288" customWidth="1"/>
    <col min="10412" max="10412" width="11.28515625" style="288" customWidth="1"/>
    <col min="10413" max="10413" width="8.7109375" style="288" customWidth="1"/>
    <col min="10414" max="10414" width="11.42578125" style="288" customWidth="1"/>
    <col min="10415" max="10415" width="12.140625" style="288" customWidth="1"/>
    <col min="10416" max="10416" width="13.85546875" style="288" customWidth="1"/>
    <col min="10417" max="10661" width="9.140625" style="288"/>
    <col min="10662" max="10662" width="4.140625" style="288" customWidth="1"/>
    <col min="10663" max="10663" width="40.28515625" style="288" customWidth="1"/>
    <col min="10664" max="10665" width="12.140625" style="288" customWidth="1"/>
    <col min="10666" max="10666" width="14.28515625" style="288" customWidth="1"/>
    <col min="10667" max="10667" width="11.85546875" style="288" customWidth="1"/>
    <col min="10668" max="10668" width="11.28515625" style="288" customWidth="1"/>
    <col min="10669" max="10669" width="8.7109375" style="288" customWidth="1"/>
    <col min="10670" max="10670" width="11.42578125" style="288" customWidth="1"/>
    <col min="10671" max="10671" width="12.140625" style="288" customWidth="1"/>
    <col min="10672" max="10672" width="13.85546875" style="288" customWidth="1"/>
    <col min="10673" max="10917" width="9.140625" style="288"/>
    <col min="10918" max="10918" width="4.140625" style="288" customWidth="1"/>
    <col min="10919" max="10919" width="40.28515625" style="288" customWidth="1"/>
    <col min="10920" max="10921" width="12.140625" style="288" customWidth="1"/>
    <col min="10922" max="10922" width="14.28515625" style="288" customWidth="1"/>
    <col min="10923" max="10923" width="11.85546875" style="288" customWidth="1"/>
    <col min="10924" max="10924" width="11.28515625" style="288" customWidth="1"/>
    <col min="10925" max="10925" width="8.7109375" style="288" customWidth="1"/>
    <col min="10926" max="10926" width="11.42578125" style="288" customWidth="1"/>
    <col min="10927" max="10927" width="12.140625" style="288" customWidth="1"/>
    <col min="10928" max="10928" width="13.85546875" style="288" customWidth="1"/>
    <col min="10929" max="11173" width="9.140625" style="288"/>
    <col min="11174" max="11174" width="4.140625" style="288" customWidth="1"/>
    <col min="11175" max="11175" width="40.28515625" style="288" customWidth="1"/>
    <col min="11176" max="11177" width="12.140625" style="288" customWidth="1"/>
    <col min="11178" max="11178" width="14.28515625" style="288" customWidth="1"/>
    <col min="11179" max="11179" width="11.85546875" style="288" customWidth="1"/>
    <col min="11180" max="11180" width="11.28515625" style="288" customWidth="1"/>
    <col min="11181" max="11181" width="8.7109375" style="288" customWidth="1"/>
    <col min="11182" max="11182" width="11.42578125" style="288" customWidth="1"/>
    <col min="11183" max="11183" width="12.140625" style="288" customWidth="1"/>
    <col min="11184" max="11184" width="13.85546875" style="288" customWidth="1"/>
    <col min="11185" max="11429" width="9.140625" style="288"/>
    <col min="11430" max="11430" width="4.140625" style="288" customWidth="1"/>
    <col min="11431" max="11431" width="40.28515625" style="288" customWidth="1"/>
    <col min="11432" max="11433" width="12.140625" style="288" customWidth="1"/>
    <col min="11434" max="11434" width="14.28515625" style="288" customWidth="1"/>
    <col min="11435" max="11435" width="11.85546875" style="288" customWidth="1"/>
    <col min="11436" max="11436" width="11.28515625" style="288" customWidth="1"/>
    <col min="11437" max="11437" width="8.7109375" style="288" customWidth="1"/>
    <col min="11438" max="11438" width="11.42578125" style="288" customWidth="1"/>
    <col min="11439" max="11439" width="12.140625" style="288" customWidth="1"/>
    <col min="11440" max="11440" width="13.85546875" style="288" customWidth="1"/>
    <col min="11441" max="11685" width="9.140625" style="288"/>
    <col min="11686" max="11686" width="4.140625" style="288" customWidth="1"/>
    <col min="11687" max="11687" width="40.28515625" style="288" customWidth="1"/>
    <col min="11688" max="11689" width="12.140625" style="288" customWidth="1"/>
    <col min="11690" max="11690" width="14.28515625" style="288" customWidth="1"/>
    <col min="11691" max="11691" width="11.85546875" style="288" customWidth="1"/>
    <col min="11692" max="11692" width="11.28515625" style="288" customWidth="1"/>
    <col min="11693" max="11693" width="8.7109375" style="288" customWidth="1"/>
    <col min="11694" max="11694" width="11.42578125" style="288" customWidth="1"/>
    <col min="11695" max="11695" width="12.140625" style="288" customWidth="1"/>
    <col min="11696" max="11696" width="13.85546875" style="288" customWidth="1"/>
    <col min="11697" max="11941" width="9.140625" style="288"/>
    <col min="11942" max="11942" width="4.140625" style="288" customWidth="1"/>
    <col min="11943" max="11943" width="40.28515625" style="288" customWidth="1"/>
    <col min="11944" max="11945" width="12.140625" style="288" customWidth="1"/>
    <col min="11946" max="11946" width="14.28515625" style="288" customWidth="1"/>
    <col min="11947" max="11947" width="11.85546875" style="288" customWidth="1"/>
    <col min="11948" max="11948" width="11.28515625" style="288" customWidth="1"/>
    <col min="11949" max="11949" width="8.7109375" style="288" customWidth="1"/>
    <col min="11950" max="11950" width="11.42578125" style="288" customWidth="1"/>
    <col min="11951" max="11951" width="12.140625" style="288" customWidth="1"/>
    <col min="11952" max="11952" width="13.85546875" style="288" customWidth="1"/>
    <col min="11953" max="12197" width="9.140625" style="288"/>
    <col min="12198" max="12198" width="4.140625" style="288" customWidth="1"/>
    <col min="12199" max="12199" width="40.28515625" style="288" customWidth="1"/>
    <col min="12200" max="12201" width="12.140625" style="288" customWidth="1"/>
    <col min="12202" max="12202" width="14.28515625" style="288" customWidth="1"/>
    <col min="12203" max="12203" width="11.85546875" style="288" customWidth="1"/>
    <col min="12204" max="12204" width="11.28515625" style="288" customWidth="1"/>
    <col min="12205" max="12205" width="8.7109375" style="288" customWidth="1"/>
    <col min="12206" max="12206" width="11.42578125" style="288" customWidth="1"/>
    <col min="12207" max="12207" width="12.140625" style="288" customWidth="1"/>
    <col min="12208" max="12208" width="13.85546875" style="288" customWidth="1"/>
    <col min="12209" max="12453" width="9.140625" style="288"/>
    <col min="12454" max="12454" width="4.140625" style="288" customWidth="1"/>
    <col min="12455" max="12455" width="40.28515625" style="288" customWidth="1"/>
    <col min="12456" max="12457" width="12.140625" style="288" customWidth="1"/>
    <col min="12458" max="12458" width="14.28515625" style="288" customWidth="1"/>
    <col min="12459" max="12459" width="11.85546875" style="288" customWidth="1"/>
    <col min="12460" max="12460" width="11.28515625" style="288" customWidth="1"/>
    <col min="12461" max="12461" width="8.7109375" style="288" customWidth="1"/>
    <col min="12462" max="12462" width="11.42578125" style="288" customWidth="1"/>
    <col min="12463" max="12463" width="12.140625" style="288" customWidth="1"/>
    <col min="12464" max="12464" width="13.85546875" style="288" customWidth="1"/>
    <col min="12465" max="12709" width="9.140625" style="288"/>
    <col min="12710" max="12710" width="4.140625" style="288" customWidth="1"/>
    <col min="12711" max="12711" width="40.28515625" style="288" customWidth="1"/>
    <col min="12712" max="12713" width="12.140625" style="288" customWidth="1"/>
    <col min="12714" max="12714" width="14.28515625" style="288" customWidth="1"/>
    <col min="12715" max="12715" width="11.85546875" style="288" customWidth="1"/>
    <col min="12716" max="12716" width="11.28515625" style="288" customWidth="1"/>
    <col min="12717" max="12717" width="8.7109375" style="288" customWidth="1"/>
    <col min="12718" max="12718" width="11.42578125" style="288" customWidth="1"/>
    <col min="12719" max="12719" width="12.140625" style="288" customWidth="1"/>
    <col min="12720" max="12720" width="13.85546875" style="288" customWidth="1"/>
    <col min="12721" max="12965" width="9.140625" style="288"/>
    <col min="12966" max="12966" width="4.140625" style="288" customWidth="1"/>
    <col min="12967" max="12967" width="40.28515625" style="288" customWidth="1"/>
    <col min="12968" max="12969" width="12.140625" style="288" customWidth="1"/>
    <col min="12970" max="12970" width="14.28515625" style="288" customWidth="1"/>
    <col min="12971" max="12971" width="11.85546875" style="288" customWidth="1"/>
    <col min="12972" max="12972" width="11.28515625" style="288" customWidth="1"/>
    <col min="12973" max="12973" width="8.7109375" style="288" customWidth="1"/>
    <col min="12974" max="12974" width="11.42578125" style="288" customWidth="1"/>
    <col min="12975" max="12975" width="12.140625" style="288" customWidth="1"/>
    <col min="12976" max="12976" width="13.85546875" style="288" customWidth="1"/>
    <col min="12977" max="13221" width="9.140625" style="288"/>
    <col min="13222" max="13222" width="4.140625" style="288" customWidth="1"/>
    <col min="13223" max="13223" width="40.28515625" style="288" customWidth="1"/>
    <col min="13224" max="13225" width="12.140625" style="288" customWidth="1"/>
    <col min="13226" max="13226" width="14.28515625" style="288" customWidth="1"/>
    <col min="13227" max="13227" width="11.85546875" style="288" customWidth="1"/>
    <col min="13228" max="13228" width="11.28515625" style="288" customWidth="1"/>
    <col min="13229" max="13229" width="8.7109375" style="288" customWidth="1"/>
    <col min="13230" max="13230" width="11.42578125" style="288" customWidth="1"/>
    <col min="13231" max="13231" width="12.140625" style="288" customWidth="1"/>
    <col min="13232" max="13232" width="13.85546875" style="288" customWidth="1"/>
    <col min="13233" max="13477" width="9.140625" style="288"/>
    <col min="13478" max="13478" width="4.140625" style="288" customWidth="1"/>
    <col min="13479" max="13479" width="40.28515625" style="288" customWidth="1"/>
    <col min="13480" max="13481" width="12.140625" style="288" customWidth="1"/>
    <col min="13482" max="13482" width="14.28515625" style="288" customWidth="1"/>
    <col min="13483" max="13483" width="11.85546875" style="288" customWidth="1"/>
    <col min="13484" max="13484" width="11.28515625" style="288" customWidth="1"/>
    <col min="13485" max="13485" width="8.7109375" style="288" customWidth="1"/>
    <col min="13486" max="13486" width="11.42578125" style="288" customWidth="1"/>
    <col min="13487" max="13487" width="12.140625" style="288" customWidth="1"/>
    <col min="13488" max="13488" width="13.85546875" style="288" customWidth="1"/>
    <col min="13489" max="13733" width="9.140625" style="288"/>
    <col min="13734" max="13734" width="4.140625" style="288" customWidth="1"/>
    <col min="13735" max="13735" width="40.28515625" style="288" customWidth="1"/>
    <col min="13736" max="13737" width="12.140625" style="288" customWidth="1"/>
    <col min="13738" max="13738" width="14.28515625" style="288" customWidth="1"/>
    <col min="13739" max="13739" width="11.85546875" style="288" customWidth="1"/>
    <col min="13740" max="13740" width="11.28515625" style="288" customWidth="1"/>
    <col min="13741" max="13741" width="8.7109375" style="288" customWidth="1"/>
    <col min="13742" max="13742" width="11.42578125" style="288" customWidth="1"/>
    <col min="13743" max="13743" width="12.140625" style="288" customWidth="1"/>
    <col min="13744" max="13744" width="13.85546875" style="288" customWidth="1"/>
    <col min="13745" max="13989" width="9.140625" style="288"/>
    <col min="13990" max="13990" width="4.140625" style="288" customWidth="1"/>
    <col min="13991" max="13991" width="40.28515625" style="288" customWidth="1"/>
    <col min="13992" max="13993" width="12.140625" style="288" customWidth="1"/>
    <col min="13994" max="13994" width="14.28515625" style="288" customWidth="1"/>
    <col min="13995" max="13995" width="11.85546875" style="288" customWidth="1"/>
    <col min="13996" max="13996" width="11.28515625" style="288" customWidth="1"/>
    <col min="13997" max="13997" width="8.7109375" style="288" customWidth="1"/>
    <col min="13998" max="13998" width="11.42578125" style="288" customWidth="1"/>
    <col min="13999" max="13999" width="12.140625" style="288" customWidth="1"/>
    <col min="14000" max="14000" width="13.85546875" style="288" customWidth="1"/>
    <col min="14001" max="14245" width="9.140625" style="288"/>
    <col min="14246" max="14246" width="4.140625" style="288" customWidth="1"/>
    <col min="14247" max="14247" width="40.28515625" style="288" customWidth="1"/>
    <col min="14248" max="14249" width="12.140625" style="288" customWidth="1"/>
    <col min="14250" max="14250" width="14.28515625" style="288" customWidth="1"/>
    <col min="14251" max="14251" width="11.85546875" style="288" customWidth="1"/>
    <col min="14252" max="14252" width="11.28515625" style="288" customWidth="1"/>
    <col min="14253" max="14253" width="8.7109375" style="288" customWidth="1"/>
    <col min="14254" max="14254" width="11.42578125" style="288" customWidth="1"/>
    <col min="14255" max="14255" width="12.140625" style="288" customWidth="1"/>
    <col min="14256" max="14256" width="13.85546875" style="288" customWidth="1"/>
    <col min="14257" max="14501" width="9.140625" style="288"/>
    <col min="14502" max="14502" width="4.140625" style="288" customWidth="1"/>
    <col min="14503" max="14503" width="40.28515625" style="288" customWidth="1"/>
    <col min="14504" max="14505" width="12.140625" style="288" customWidth="1"/>
    <col min="14506" max="14506" width="14.28515625" style="288" customWidth="1"/>
    <col min="14507" max="14507" width="11.85546875" style="288" customWidth="1"/>
    <col min="14508" max="14508" width="11.28515625" style="288" customWidth="1"/>
    <col min="14509" max="14509" width="8.7109375" style="288" customWidth="1"/>
    <col min="14510" max="14510" width="11.42578125" style="288" customWidth="1"/>
    <col min="14511" max="14511" width="12.140625" style="288" customWidth="1"/>
    <col min="14512" max="14512" width="13.85546875" style="288" customWidth="1"/>
    <col min="14513" max="14757" width="9.140625" style="288"/>
    <col min="14758" max="14758" width="4.140625" style="288" customWidth="1"/>
    <col min="14759" max="14759" width="40.28515625" style="288" customWidth="1"/>
    <col min="14760" max="14761" width="12.140625" style="288" customWidth="1"/>
    <col min="14762" max="14762" width="14.28515625" style="288" customWidth="1"/>
    <col min="14763" max="14763" width="11.85546875" style="288" customWidth="1"/>
    <col min="14764" max="14764" width="11.28515625" style="288" customWidth="1"/>
    <col min="14765" max="14765" width="8.7109375" style="288" customWidth="1"/>
    <col min="14766" max="14766" width="11.42578125" style="288" customWidth="1"/>
    <col min="14767" max="14767" width="12.140625" style="288" customWidth="1"/>
    <col min="14768" max="14768" width="13.85546875" style="288" customWidth="1"/>
    <col min="14769" max="16384" width="9.140625" style="288"/>
  </cols>
  <sheetData>
    <row r="1" spans="1:8" ht="15.75" x14ac:dyDescent="0.25">
      <c r="A1" s="287" t="s">
        <v>0</v>
      </c>
      <c r="G1" s="822" t="s">
        <v>1</v>
      </c>
      <c r="H1" s="822"/>
    </row>
    <row r="2" spans="1:8" ht="15.75" x14ac:dyDescent="0.25">
      <c r="A2" s="287" t="s">
        <v>2</v>
      </c>
      <c r="G2" s="822" t="s">
        <v>3</v>
      </c>
      <c r="H2" s="822"/>
    </row>
    <row r="3" spans="1:8" ht="15.75" x14ac:dyDescent="0.25">
      <c r="A3" s="289" t="s">
        <v>712</v>
      </c>
      <c r="G3" s="822" t="s">
        <v>5</v>
      </c>
      <c r="H3" s="822"/>
    </row>
    <row r="4" spans="1:8" ht="15.75" x14ac:dyDescent="0.25">
      <c r="A4" s="289"/>
      <c r="G4" s="634"/>
      <c r="H4" s="634"/>
    </row>
    <row r="5" spans="1:8" ht="15.75" x14ac:dyDescent="0.25">
      <c r="A5" s="289"/>
      <c r="G5" s="634"/>
      <c r="H5" s="634"/>
    </row>
    <row r="6" spans="1:8" ht="15.75" x14ac:dyDescent="0.25">
      <c r="A6" s="289"/>
      <c r="G6" s="634"/>
      <c r="H6" s="634"/>
    </row>
    <row r="7" spans="1:8" ht="15.75" x14ac:dyDescent="0.25">
      <c r="B7" s="289"/>
    </row>
    <row r="8" spans="1:8" ht="20.25" x14ac:dyDescent="0.3">
      <c r="A8" s="823" t="s">
        <v>531</v>
      </c>
      <c r="B8" s="823"/>
      <c r="C8" s="823"/>
      <c r="D8" s="823"/>
      <c r="E8" s="823"/>
      <c r="F8" s="823"/>
      <c r="G8" s="823"/>
      <c r="H8" s="823"/>
    </row>
    <row r="9" spans="1:8" ht="20.25" x14ac:dyDescent="0.3">
      <c r="A9" s="823" t="s">
        <v>694</v>
      </c>
      <c r="B9" s="823"/>
      <c r="C9" s="823"/>
      <c r="D9" s="823"/>
      <c r="E9" s="823"/>
      <c r="F9" s="823"/>
      <c r="G9" s="823"/>
      <c r="H9" s="823"/>
    </row>
    <row r="10" spans="1:8" ht="20.25" x14ac:dyDescent="0.3">
      <c r="A10" s="656"/>
      <c r="B10" s="656"/>
      <c r="C10" s="656"/>
      <c r="D10" s="656"/>
      <c r="E10" s="656"/>
      <c r="F10" s="656"/>
      <c r="G10" s="656"/>
      <c r="H10" s="656"/>
    </row>
    <row r="11" spans="1:8" ht="15.75" thickBot="1" x14ac:dyDescent="0.25">
      <c r="B11" s="291" t="s">
        <v>714</v>
      </c>
      <c r="F11" s="292"/>
      <c r="G11" s="292"/>
    </row>
    <row r="12" spans="1:8" ht="117" customHeight="1" thickBot="1" x14ac:dyDescent="0.25">
      <c r="A12" s="593" t="s">
        <v>11</v>
      </c>
      <c r="B12" s="594" t="s">
        <v>12</v>
      </c>
      <c r="C12" s="594" t="s">
        <v>13</v>
      </c>
      <c r="D12" s="595" t="s">
        <v>14</v>
      </c>
      <c r="E12" s="595" t="s">
        <v>15</v>
      </c>
      <c r="F12" s="595" t="s">
        <v>16</v>
      </c>
      <c r="G12" s="595" t="s">
        <v>17</v>
      </c>
      <c r="H12" s="596" t="s">
        <v>18</v>
      </c>
    </row>
    <row r="13" spans="1:8" s="297" customFormat="1" ht="18.75" thickBot="1" x14ac:dyDescent="0.3">
      <c r="A13" s="809" t="s">
        <v>19</v>
      </c>
      <c r="B13" s="810"/>
      <c r="C13" s="810"/>
      <c r="D13" s="810"/>
      <c r="E13" s="810"/>
      <c r="F13" s="810"/>
      <c r="G13" s="810"/>
      <c r="H13" s="811"/>
    </row>
    <row r="14" spans="1:8" s="297" customFormat="1" ht="31.5" x14ac:dyDescent="0.2">
      <c r="A14" s="298">
        <v>1</v>
      </c>
      <c r="B14" s="299" t="s">
        <v>20</v>
      </c>
      <c r="C14" s="300" t="s">
        <v>21</v>
      </c>
      <c r="D14" s="301">
        <v>5343</v>
      </c>
      <c r="E14" s="302" t="s">
        <v>22</v>
      </c>
      <c r="F14" s="303" t="s">
        <v>23</v>
      </c>
      <c r="G14" s="304">
        <v>43468</v>
      </c>
      <c r="H14" s="305">
        <v>43820</v>
      </c>
    </row>
    <row r="15" spans="1:8" s="297" customFormat="1" ht="31.5" x14ac:dyDescent="0.2">
      <c r="A15" s="306">
        <v>2</v>
      </c>
      <c r="B15" s="307" t="s">
        <v>24</v>
      </c>
      <c r="C15" s="308" t="s">
        <v>25</v>
      </c>
      <c r="D15" s="309">
        <v>62769</v>
      </c>
      <c r="E15" s="310" t="s">
        <v>22</v>
      </c>
      <c r="F15" s="308" t="s">
        <v>23</v>
      </c>
      <c r="G15" s="311">
        <v>43468</v>
      </c>
      <c r="H15" s="312">
        <v>43820</v>
      </c>
    </row>
    <row r="16" spans="1:8" s="297" customFormat="1" ht="31.5" x14ac:dyDescent="0.2">
      <c r="A16" s="313">
        <v>3</v>
      </c>
      <c r="B16" s="314" t="s">
        <v>26</v>
      </c>
      <c r="C16" s="308" t="s">
        <v>27</v>
      </c>
      <c r="D16" s="309">
        <v>6916</v>
      </c>
      <c r="E16" s="310" t="s">
        <v>22</v>
      </c>
      <c r="F16" s="308" t="s">
        <v>23</v>
      </c>
      <c r="G16" s="311">
        <v>43468</v>
      </c>
      <c r="H16" s="312">
        <v>43820</v>
      </c>
    </row>
    <row r="17" spans="1:8" s="297" customFormat="1" ht="31.5" x14ac:dyDescent="0.2">
      <c r="A17" s="306">
        <v>4</v>
      </c>
      <c r="B17" s="314" t="s">
        <v>28</v>
      </c>
      <c r="C17" s="308" t="s">
        <v>29</v>
      </c>
      <c r="D17" s="309">
        <v>142</v>
      </c>
      <c r="E17" s="310" t="s">
        <v>22</v>
      </c>
      <c r="F17" s="308" t="s">
        <v>23</v>
      </c>
      <c r="G17" s="311">
        <v>43468</v>
      </c>
      <c r="H17" s="312">
        <v>43820</v>
      </c>
    </row>
    <row r="18" spans="1:8" s="297" customFormat="1" ht="31.5" x14ac:dyDescent="0.2">
      <c r="A18" s="313">
        <v>5</v>
      </c>
      <c r="B18" s="314" t="s">
        <v>30</v>
      </c>
      <c r="C18" s="308" t="s">
        <v>31</v>
      </c>
      <c r="D18" s="309">
        <v>7780</v>
      </c>
      <c r="E18" s="310" t="s">
        <v>22</v>
      </c>
      <c r="F18" s="308" t="s">
        <v>23</v>
      </c>
      <c r="G18" s="311">
        <v>43468</v>
      </c>
      <c r="H18" s="312">
        <v>43820</v>
      </c>
    </row>
    <row r="19" spans="1:8" s="297" customFormat="1" ht="31.5" x14ac:dyDescent="0.2">
      <c r="A19" s="306">
        <v>6</v>
      </c>
      <c r="B19" s="314" t="s">
        <v>32</v>
      </c>
      <c r="C19" s="308" t="s">
        <v>33</v>
      </c>
      <c r="D19" s="309">
        <v>290</v>
      </c>
      <c r="E19" s="310" t="s">
        <v>22</v>
      </c>
      <c r="F19" s="308" t="s">
        <v>23</v>
      </c>
      <c r="G19" s="311">
        <v>43468</v>
      </c>
      <c r="H19" s="312">
        <v>43820</v>
      </c>
    </row>
    <row r="20" spans="1:8" s="297" customFormat="1" ht="31.5" x14ac:dyDescent="0.2">
      <c r="A20" s="313">
        <v>7</v>
      </c>
      <c r="B20" s="314" t="s">
        <v>34</v>
      </c>
      <c r="C20" s="308" t="s">
        <v>35</v>
      </c>
      <c r="D20" s="309">
        <v>2605</v>
      </c>
      <c r="E20" s="310" t="s">
        <v>22</v>
      </c>
      <c r="F20" s="308" t="s">
        <v>23</v>
      </c>
      <c r="G20" s="311">
        <v>43468</v>
      </c>
      <c r="H20" s="312">
        <v>43820</v>
      </c>
    </row>
    <row r="21" spans="1:8" s="297" customFormat="1" ht="31.5" x14ac:dyDescent="0.2">
      <c r="A21" s="306">
        <v>8</v>
      </c>
      <c r="B21" s="314" t="s">
        <v>36</v>
      </c>
      <c r="C21" s="308" t="s">
        <v>37</v>
      </c>
      <c r="D21" s="309">
        <v>15210</v>
      </c>
      <c r="E21" s="310" t="s">
        <v>22</v>
      </c>
      <c r="F21" s="308" t="s">
        <v>23</v>
      </c>
      <c r="G21" s="311">
        <v>43468</v>
      </c>
      <c r="H21" s="312">
        <v>43820</v>
      </c>
    </row>
    <row r="22" spans="1:8" s="297" customFormat="1" ht="32.25" thickBot="1" x14ac:dyDescent="0.25">
      <c r="A22" s="315">
        <v>9</v>
      </c>
      <c r="B22" s="316" t="s">
        <v>40</v>
      </c>
      <c r="C22" s="317" t="s">
        <v>41</v>
      </c>
      <c r="D22" s="318">
        <v>4202</v>
      </c>
      <c r="E22" s="319" t="s">
        <v>22</v>
      </c>
      <c r="F22" s="317" t="s">
        <v>23</v>
      </c>
      <c r="G22" s="320">
        <v>43468</v>
      </c>
      <c r="H22" s="321">
        <v>43820</v>
      </c>
    </row>
    <row r="23" spans="1:8" s="297" customFormat="1" ht="31.5" x14ac:dyDescent="0.2">
      <c r="A23" s="322">
        <v>10</v>
      </c>
      <c r="B23" s="323" t="s">
        <v>42</v>
      </c>
      <c r="C23" s="324" t="s">
        <v>43</v>
      </c>
      <c r="D23" s="325">
        <v>4453</v>
      </c>
      <c r="E23" s="326" t="s">
        <v>22</v>
      </c>
      <c r="F23" s="324" t="s">
        <v>23</v>
      </c>
      <c r="G23" s="327">
        <v>43468</v>
      </c>
      <c r="H23" s="328">
        <v>43820</v>
      </c>
    </row>
    <row r="24" spans="1:8" s="297" customFormat="1" ht="31.5" x14ac:dyDescent="0.2">
      <c r="A24" s="313">
        <v>11</v>
      </c>
      <c r="B24" s="314" t="s">
        <v>44</v>
      </c>
      <c r="C24" s="308" t="s">
        <v>45</v>
      </c>
      <c r="D24" s="309">
        <v>4706</v>
      </c>
      <c r="E24" s="310" t="s">
        <v>22</v>
      </c>
      <c r="F24" s="308" t="s">
        <v>23</v>
      </c>
      <c r="G24" s="311">
        <v>43468</v>
      </c>
      <c r="H24" s="312">
        <v>43820</v>
      </c>
    </row>
    <row r="25" spans="1:8" s="297" customFormat="1" ht="31.5" x14ac:dyDescent="0.2">
      <c r="A25" s="306">
        <v>12</v>
      </c>
      <c r="B25" s="314" t="s">
        <v>46</v>
      </c>
      <c r="C25" s="308" t="s">
        <v>47</v>
      </c>
      <c r="D25" s="309">
        <v>15461</v>
      </c>
      <c r="E25" s="310" t="s">
        <v>22</v>
      </c>
      <c r="F25" s="308" t="s">
        <v>23</v>
      </c>
      <c r="G25" s="311">
        <v>43468</v>
      </c>
      <c r="H25" s="312">
        <v>43820</v>
      </c>
    </row>
    <row r="26" spans="1:8" s="297" customFormat="1" ht="31.5" x14ac:dyDescent="0.2">
      <c r="A26" s="313">
        <v>13</v>
      </c>
      <c r="B26" s="314" t="s">
        <v>48</v>
      </c>
      <c r="C26" s="308" t="s">
        <v>49</v>
      </c>
      <c r="D26" s="309">
        <v>840</v>
      </c>
      <c r="E26" s="310" t="s">
        <v>22</v>
      </c>
      <c r="F26" s="308" t="s">
        <v>23</v>
      </c>
      <c r="G26" s="311">
        <v>43468</v>
      </c>
      <c r="H26" s="312">
        <v>43820</v>
      </c>
    </row>
    <row r="27" spans="1:8" s="297" customFormat="1" ht="31.5" x14ac:dyDescent="0.2">
      <c r="A27" s="306">
        <v>14</v>
      </c>
      <c r="B27" s="314" t="s">
        <v>50</v>
      </c>
      <c r="C27" s="308" t="s">
        <v>51</v>
      </c>
      <c r="D27" s="309">
        <v>840</v>
      </c>
      <c r="E27" s="310" t="s">
        <v>22</v>
      </c>
      <c r="F27" s="308" t="s">
        <v>23</v>
      </c>
      <c r="G27" s="311">
        <v>43468</v>
      </c>
      <c r="H27" s="312">
        <v>43820</v>
      </c>
    </row>
    <row r="28" spans="1:8" s="297" customFormat="1" ht="31.5" x14ac:dyDescent="0.2">
      <c r="A28" s="313">
        <v>15</v>
      </c>
      <c r="B28" s="314" t="s">
        <v>52</v>
      </c>
      <c r="C28" s="308" t="s">
        <v>53</v>
      </c>
      <c r="D28" s="309">
        <v>8403</v>
      </c>
      <c r="E28" s="310" t="s">
        <v>22</v>
      </c>
      <c r="F28" s="308" t="s">
        <v>23</v>
      </c>
      <c r="G28" s="311">
        <v>43468</v>
      </c>
      <c r="H28" s="312">
        <v>43820</v>
      </c>
    </row>
    <row r="29" spans="1:8" s="297" customFormat="1" ht="31.5" x14ac:dyDescent="0.2">
      <c r="A29" s="306">
        <v>16</v>
      </c>
      <c r="B29" s="314" t="s">
        <v>532</v>
      </c>
      <c r="C29" s="308" t="s">
        <v>533</v>
      </c>
      <c r="D29" s="309">
        <v>5378</v>
      </c>
      <c r="E29" s="310" t="s">
        <v>22</v>
      </c>
      <c r="F29" s="308" t="s">
        <v>23</v>
      </c>
      <c r="G29" s="311">
        <v>43525</v>
      </c>
      <c r="H29" s="312">
        <v>43820</v>
      </c>
    </row>
    <row r="30" spans="1:8" s="297" customFormat="1" ht="31.5" x14ac:dyDescent="0.2">
      <c r="A30" s="306">
        <v>17</v>
      </c>
      <c r="B30" s="314" t="s">
        <v>54</v>
      </c>
      <c r="C30" s="308" t="s">
        <v>55</v>
      </c>
      <c r="D30" s="309">
        <v>18489</v>
      </c>
      <c r="E30" s="310" t="s">
        <v>22</v>
      </c>
      <c r="F30" s="308" t="s">
        <v>23</v>
      </c>
      <c r="G30" s="311">
        <v>43661</v>
      </c>
      <c r="H30" s="312">
        <v>43809</v>
      </c>
    </row>
    <row r="31" spans="1:8" s="297" customFormat="1" ht="31.5" x14ac:dyDescent="0.2">
      <c r="A31" s="306">
        <v>18</v>
      </c>
      <c r="B31" s="314" t="s">
        <v>616</v>
      </c>
      <c r="C31" s="308" t="s">
        <v>617</v>
      </c>
      <c r="D31" s="309">
        <v>1597</v>
      </c>
      <c r="E31" s="310" t="s">
        <v>22</v>
      </c>
      <c r="F31" s="308" t="s">
        <v>23</v>
      </c>
      <c r="G31" s="311">
        <v>43661</v>
      </c>
      <c r="H31" s="312">
        <v>43809</v>
      </c>
    </row>
    <row r="32" spans="1:8" s="297" customFormat="1" ht="31.5" x14ac:dyDescent="0.2">
      <c r="A32" s="313">
        <v>19</v>
      </c>
      <c r="B32" s="314" t="s">
        <v>56</v>
      </c>
      <c r="C32" s="308"/>
      <c r="D32" s="309">
        <v>1261</v>
      </c>
      <c r="E32" s="310" t="s">
        <v>22</v>
      </c>
      <c r="F32" s="308" t="s">
        <v>23</v>
      </c>
      <c r="G32" s="311">
        <v>43468</v>
      </c>
      <c r="H32" s="312">
        <v>43820</v>
      </c>
    </row>
    <row r="33" spans="1:8" s="297" customFormat="1" ht="31.5" x14ac:dyDescent="0.2">
      <c r="A33" s="306">
        <v>20</v>
      </c>
      <c r="B33" s="314" t="s">
        <v>57</v>
      </c>
      <c r="C33" s="308" t="s">
        <v>58</v>
      </c>
      <c r="D33" s="309">
        <v>3361</v>
      </c>
      <c r="E33" s="310" t="s">
        <v>22</v>
      </c>
      <c r="F33" s="308" t="s">
        <v>23</v>
      </c>
      <c r="G33" s="311">
        <v>43468</v>
      </c>
      <c r="H33" s="312">
        <v>43820</v>
      </c>
    </row>
    <row r="34" spans="1:8" s="297" customFormat="1" ht="31.5" x14ac:dyDescent="0.2">
      <c r="A34" s="313">
        <v>21</v>
      </c>
      <c r="B34" s="314" t="s">
        <v>59</v>
      </c>
      <c r="C34" s="308" t="s">
        <v>60</v>
      </c>
      <c r="D34" s="309">
        <v>25210</v>
      </c>
      <c r="E34" s="310" t="s">
        <v>22</v>
      </c>
      <c r="F34" s="308" t="s">
        <v>23</v>
      </c>
      <c r="G34" s="311">
        <v>43468</v>
      </c>
      <c r="H34" s="312">
        <v>43820</v>
      </c>
    </row>
    <row r="35" spans="1:8" s="297" customFormat="1" ht="31.5" x14ac:dyDescent="0.2">
      <c r="A35" s="306">
        <v>22</v>
      </c>
      <c r="B35" s="314" t="s">
        <v>61</v>
      </c>
      <c r="C35" s="308" t="s">
        <v>62</v>
      </c>
      <c r="D35" s="309">
        <v>1008</v>
      </c>
      <c r="E35" s="310" t="s">
        <v>22</v>
      </c>
      <c r="F35" s="308" t="s">
        <v>23</v>
      </c>
      <c r="G35" s="311">
        <v>43468</v>
      </c>
      <c r="H35" s="312">
        <v>43820</v>
      </c>
    </row>
    <row r="36" spans="1:8" s="297" customFormat="1" ht="32.25" thickBot="1" x14ac:dyDescent="0.25">
      <c r="A36" s="315">
        <v>23</v>
      </c>
      <c r="B36" s="316" t="s">
        <v>534</v>
      </c>
      <c r="C36" s="317" t="s">
        <v>535</v>
      </c>
      <c r="D36" s="318">
        <v>1008</v>
      </c>
      <c r="E36" s="319" t="s">
        <v>22</v>
      </c>
      <c r="F36" s="317" t="s">
        <v>23</v>
      </c>
      <c r="G36" s="320">
        <v>43468</v>
      </c>
      <c r="H36" s="321">
        <v>43820</v>
      </c>
    </row>
    <row r="37" spans="1:8" s="297" customFormat="1" ht="31.5" x14ac:dyDescent="0.2">
      <c r="A37" s="322">
        <v>24</v>
      </c>
      <c r="B37" s="323" t="s">
        <v>63</v>
      </c>
      <c r="C37" s="324" t="s">
        <v>64</v>
      </c>
      <c r="D37" s="325">
        <v>2711</v>
      </c>
      <c r="E37" s="326" t="s">
        <v>22</v>
      </c>
      <c r="F37" s="324" t="s">
        <v>23</v>
      </c>
      <c r="G37" s="327">
        <v>43468</v>
      </c>
      <c r="H37" s="328">
        <v>43820</v>
      </c>
    </row>
    <row r="38" spans="1:8" s="297" customFormat="1" ht="31.5" x14ac:dyDescent="0.2">
      <c r="A38" s="313">
        <v>25</v>
      </c>
      <c r="B38" s="329" t="s">
        <v>65</v>
      </c>
      <c r="C38" s="303" t="s">
        <v>66</v>
      </c>
      <c r="D38" s="330">
        <v>2856</v>
      </c>
      <c r="E38" s="331" t="s">
        <v>22</v>
      </c>
      <c r="F38" s="303" t="s">
        <v>23</v>
      </c>
      <c r="G38" s="332">
        <v>43103</v>
      </c>
      <c r="H38" s="305">
        <v>43496</v>
      </c>
    </row>
    <row r="39" spans="1:8" s="297" customFormat="1" ht="31.5" x14ac:dyDescent="0.2">
      <c r="A39" s="306">
        <v>26</v>
      </c>
      <c r="B39" s="314" t="s">
        <v>67</v>
      </c>
      <c r="C39" s="308" t="s">
        <v>68</v>
      </c>
      <c r="D39" s="309">
        <v>1178</v>
      </c>
      <c r="E39" s="310" t="s">
        <v>22</v>
      </c>
      <c r="F39" s="308" t="s">
        <v>23</v>
      </c>
      <c r="G39" s="311">
        <v>43468</v>
      </c>
      <c r="H39" s="312">
        <v>43496</v>
      </c>
    </row>
    <row r="40" spans="1:8" s="297" customFormat="1" ht="31.5" x14ac:dyDescent="0.2">
      <c r="A40" s="333">
        <v>27</v>
      </c>
      <c r="B40" s="323" t="s">
        <v>69</v>
      </c>
      <c r="C40" s="324" t="s">
        <v>70</v>
      </c>
      <c r="D40" s="325">
        <v>0</v>
      </c>
      <c r="E40" s="326" t="s">
        <v>22</v>
      </c>
      <c r="F40" s="324" t="s">
        <v>23</v>
      </c>
      <c r="G40" s="327">
        <v>43468</v>
      </c>
      <c r="H40" s="328">
        <v>43820</v>
      </c>
    </row>
    <row r="41" spans="1:8" s="297" customFormat="1" ht="31.5" x14ac:dyDescent="0.2">
      <c r="A41" s="306">
        <v>28</v>
      </c>
      <c r="B41" s="314" t="s">
        <v>71</v>
      </c>
      <c r="C41" s="308" t="s">
        <v>72</v>
      </c>
      <c r="D41" s="309">
        <v>952</v>
      </c>
      <c r="E41" s="310" t="s">
        <v>22</v>
      </c>
      <c r="F41" s="308" t="s">
        <v>23</v>
      </c>
      <c r="G41" s="311">
        <v>43468</v>
      </c>
      <c r="H41" s="312">
        <v>43496</v>
      </c>
    </row>
    <row r="42" spans="1:8" s="297" customFormat="1" ht="31.5" x14ac:dyDescent="0.2">
      <c r="A42" s="313">
        <v>29</v>
      </c>
      <c r="B42" s="314" t="s">
        <v>73</v>
      </c>
      <c r="C42" s="308" t="s">
        <v>72</v>
      </c>
      <c r="D42" s="309">
        <v>300</v>
      </c>
      <c r="E42" s="310" t="s">
        <v>22</v>
      </c>
      <c r="F42" s="308" t="s">
        <v>23</v>
      </c>
      <c r="G42" s="311">
        <v>43468</v>
      </c>
      <c r="H42" s="312">
        <v>43496</v>
      </c>
    </row>
    <row r="43" spans="1:8" s="297" customFormat="1" ht="31.5" x14ac:dyDescent="0.2">
      <c r="A43" s="306">
        <v>30</v>
      </c>
      <c r="B43" s="314" t="s">
        <v>76</v>
      </c>
      <c r="C43" s="308" t="s">
        <v>70</v>
      </c>
      <c r="D43" s="309">
        <v>8340</v>
      </c>
      <c r="E43" s="310" t="s">
        <v>22</v>
      </c>
      <c r="F43" s="308" t="s">
        <v>23</v>
      </c>
      <c r="G43" s="311">
        <v>43468</v>
      </c>
      <c r="H43" s="312">
        <v>43496</v>
      </c>
    </row>
    <row r="44" spans="1:8" s="297" customFormat="1" ht="31.5" x14ac:dyDescent="0.2">
      <c r="A44" s="313">
        <v>31</v>
      </c>
      <c r="B44" s="314" t="s">
        <v>77</v>
      </c>
      <c r="C44" s="308" t="s">
        <v>72</v>
      </c>
      <c r="D44" s="309">
        <v>1345</v>
      </c>
      <c r="E44" s="310" t="s">
        <v>22</v>
      </c>
      <c r="F44" s="308" t="s">
        <v>23</v>
      </c>
      <c r="G44" s="311">
        <v>43468</v>
      </c>
      <c r="H44" s="312">
        <v>43496</v>
      </c>
    </row>
    <row r="45" spans="1:8" s="297" customFormat="1" ht="31.5" x14ac:dyDescent="0.2">
      <c r="A45" s="306">
        <v>32</v>
      </c>
      <c r="B45" s="314" t="s">
        <v>686</v>
      </c>
      <c r="C45" s="308" t="s">
        <v>79</v>
      </c>
      <c r="D45" s="309">
        <v>40892</v>
      </c>
      <c r="E45" s="310" t="s">
        <v>22</v>
      </c>
      <c r="F45" s="308" t="s">
        <v>23</v>
      </c>
      <c r="G45" s="311">
        <v>43468</v>
      </c>
      <c r="H45" s="312">
        <v>43496</v>
      </c>
    </row>
    <row r="46" spans="1:8" s="297" customFormat="1" ht="31.5" x14ac:dyDescent="0.2">
      <c r="A46" s="306">
        <v>33</v>
      </c>
      <c r="B46" s="314" t="s">
        <v>619</v>
      </c>
      <c r="C46" s="308" t="s">
        <v>79</v>
      </c>
      <c r="D46" s="309">
        <v>1286</v>
      </c>
      <c r="E46" s="310" t="s">
        <v>22</v>
      </c>
      <c r="F46" s="308" t="s">
        <v>23</v>
      </c>
      <c r="G46" s="311">
        <v>43661</v>
      </c>
      <c r="H46" s="312">
        <v>43814</v>
      </c>
    </row>
    <row r="47" spans="1:8" s="297" customFormat="1" ht="31.5" x14ac:dyDescent="0.2">
      <c r="A47" s="306">
        <v>34</v>
      </c>
      <c r="B47" s="314" t="s">
        <v>620</v>
      </c>
      <c r="C47" s="308" t="s">
        <v>79</v>
      </c>
      <c r="D47" s="309">
        <v>1857</v>
      </c>
      <c r="E47" s="310" t="s">
        <v>22</v>
      </c>
      <c r="F47" s="308" t="s">
        <v>23</v>
      </c>
      <c r="G47" s="311">
        <v>43661</v>
      </c>
      <c r="H47" s="312">
        <v>43814</v>
      </c>
    </row>
    <row r="48" spans="1:8" s="297" customFormat="1" ht="31.5" x14ac:dyDescent="0.2">
      <c r="A48" s="334">
        <v>35</v>
      </c>
      <c r="B48" s="335" t="s">
        <v>621</v>
      </c>
      <c r="C48" s="336" t="s">
        <v>79</v>
      </c>
      <c r="D48" s="301">
        <v>3213</v>
      </c>
      <c r="E48" s="302" t="s">
        <v>22</v>
      </c>
      <c r="F48" s="336" t="s">
        <v>23</v>
      </c>
      <c r="G48" s="337">
        <v>43661</v>
      </c>
      <c r="H48" s="338">
        <v>43814</v>
      </c>
    </row>
    <row r="49" spans="1:11" s="297" customFormat="1" ht="31.5" x14ac:dyDescent="0.2">
      <c r="A49" s="313">
        <v>36</v>
      </c>
      <c r="B49" s="314" t="s">
        <v>80</v>
      </c>
      <c r="C49" s="308" t="s">
        <v>81</v>
      </c>
      <c r="D49" s="309">
        <v>12001</v>
      </c>
      <c r="E49" s="310" t="s">
        <v>22</v>
      </c>
      <c r="F49" s="308" t="s">
        <v>23</v>
      </c>
      <c r="G49" s="311">
        <v>43468</v>
      </c>
      <c r="H49" s="312">
        <v>43496</v>
      </c>
    </row>
    <row r="50" spans="1:11" s="297" customFormat="1" ht="32.25" thickBot="1" x14ac:dyDescent="0.25">
      <c r="A50" s="367">
        <v>37</v>
      </c>
      <c r="B50" s="316" t="s">
        <v>82</v>
      </c>
      <c r="C50" s="317" t="s">
        <v>81</v>
      </c>
      <c r="D50" s="318">
        <v>9601</v>
      </c>
      <c r="E50" s="319" t="s">
        <v>22</v>
      </c>
      <c r="F50" s="317" t="s">
        <v>23</v>
      </c>
      <c r="G50" s="320">
        <v>43468</v>
      </c>
      <c r="H50" s="321">
        <v>43496</v>
      </c>
    </row>
    <row r="51" spans="1:11" s="297" customFormat="1" ht="31.5" x14ac:dyDescent="0.2">
      <c r="A51" s="333">
        <v>38</v>
      </c>
      <c r="B51" s="323" t="s">
        <v>83</v>
      </c>
      <c r="C51" s="324" t="s">
        <v>72</v>
      </c>
      <c r="D51" s="325">
        <v>960</v>
      </c>
      <c r="E51" s="326" t="s">
        <v>22</v>
      </c>
      <c r="F51" s="324" t="s">
        <v>23</v>
      </c>
      <c r="G51" s="327">
        <v>43468</v>
      </c>
      <c r="H51" s="328">
        <v>43496</v>
      </c>
    </row>
    <row r="52" spans="1:11" s="297" customFormat="1" ht="31.5" x14ac:dyDescent="0.2">
      <c r="A52" s="306">
        <v>39</v>
      </c>
      <c r="B52" s="314" t="s">
        <v>84</v>
      </c>
      <c r="C52" s="308" t="s">
        <v>68</v>
      </c>
      <c r="D52" s="309">
        <v>0</v>
      </c>
      <c r="E52" s="310" t="s">
        <v>22</v>
      </c>
      <c r="F52" s="308" t="s">
        <v>23</v>
      </c>
      <c r="G52" s="311">
        <v>43468</v>
      </c>
      <c r="H52" s="312">
        <v>43496</v>
      </c>
    </row>
    <row r="53" spans="1:11" s="297" customFormat="1" ht="31.5" x14ac:dyDescent="0.2">
      <c r="A53" s="313">
        <v>40</v>
      </c>
      <c r="B53" s="335" t="s">
        <v>536</v>
      </c>
      <c r="C53" s="336" t="s">
        <v>81</v>
      </c>
      <c r="D53" s="301">
        <v>191</v>
      </c>
      <c r="E53" s="302" t="s">
        <v>22</v>
      </c>
      <c r="F53" s="336" t="s">
        <v>23</v>
      </c>
      <c r="G53" s="311">
        <v>43468</v>
      </c>
      <c r="H53" s="312">
        <v>43496</v>
      </c>
    </row>
    <row r="54" spans="1:11" s="297" customFormat="1" ht="31.5" x14ac:dyDescent="0.2">
      <c r="A54" s="306">
        <v>41</v>
      </c>
      <c r="B54" s="335" t="s">
        <v>537</v>
      </c>
      <c r="C54" s="308" t="s">
        <v>81</v>
      </c>
      <c r="D54" s="301">
        <v>6426</v>
      </c>
      <c r="E54" s="302" t="s">
        <v>22</v>
      </c>
      <c r="F54" s="336" t="s">
        <v>23</v>
      </c>
      <c r="G54" s="311">
        <v>43468</v>
      </c>
      <c r="H54" s="312">
        <v>43496</v>
      </c>
    </row>
    <row r="55" spans="1:11" s="297" customFormat="1" ht="31.5" x14ac:dyDescent="0.2">
      <c r="A55" s="313">
        <v>42</v>
      </c>
      <c r="B55" s="314" t="s">
        <v>86</v>
      </c>
      <c r="C55" s="308" t="s">
        <v>87</v>
      </c>
      <c r="D55" s="309">
        <v>12920</v>
      </c>
      <c r="E55" s="310" t="s">
        <v>22</v>
      </c>
      <c r="F55" s="308" t="s">
        <v>23</v>
      </c>
      <c r="G55" s="311">
        <v>43468</v>
      </c>
      <c r="H55" s="312">
        <v>43820</v>
      </c>
    </row>
    <row r="56" spans="1:11" s="297" customFormat="1" ht="31.5" x14ac:dyDescent="0.2">
      <c r="A56" s="306">
        <v>43</v>
      </c>
      <c r="B56" s="314" t="s">
        <v>88</v>
      </c>
      <c r="C56" s="308" t="s">
        <v>89</v>
      </c>
      <c r="D56" s="309">
        <v>71</v>
      </c>
      <c r="E56" s="310" t="s">
        <v>22</v>
      </c>
      <c r="F56" s="308" t="s">
        <v>23</v>
      </c>
      <c r="G56" s="311">
        <v>43468</v>
      </c>
      <c r="H56" s="312">
        <v>43820</v>
      </c>
    </row>
    <row r="57" spans="1:11" s="297" customFormat="1" ht="31.5" x14ac:dyDescent="0.2">
      <c r="A57" s="313">
        <v>44</v>
      </c>
      <c r="B57" s="314" t="s">
        <v>90</v>
      </c>
      <c r="C57" s="308" t="s">
        <v>91</v>
      </c>
      <c r="D57" s="309">
        <v>5893</v>
      </c>
      <c r="E57" s="310" t="s">
        <v>22</v>
      </c>
      <c r="F57" s="308" t="s">
        <v>23</v>
      </c>
      <c r="G57" s="311">
        <v>43586</v>
      </c>
      <c r="H57" s="312" t="s">
        <v>92</v>
      </c>
    </row>
    <row r="58" spans="1:11" s="297" customFormat="1" ht="31.5" x14ac:dyDescent="0.2">
      <c r="A58" s="322">
        <v>45</v>
      </c>
      <c r="B58" s="323" t="s">
        <v>538</v>
      </c>
      <c r="C58" s="324" t="s">
        <v>94</v>
      </c>
      <c r="D58" s="325">
        <v>6438</v>
      </c>
      <c r="E58" s="326" t="s">
        <v>22</v>
      </c>
      <c r="F58" s="324" t="s">
        <v>23</v>
      </c>
      <c r="G58" s="327">
        <v>43586</v>
      </c>
      <c r="H58" s="328" t="s">
        <v>92</v>
      </c>
    </row>
    <row r="59" spans="1:11" s="297" customFormat="1" ht="31.5" x14ac:dyDescent="0.2">
      <c r="A59" s="313">
        <v>46</v>
      </c>
      <c r="B59" s="314" t="s">
        <v>622</v>
      </c>
      <c r="C59" s="308" t="s">
        <v>100</v>
      </c>
      <c r="D59" s="309">
        <v>27491</v>
      </c>
      <c r="E59" s="310" t="s">
        <v>22</v>
      </c>
      <c r="F59" s="308" t="s">
        <v>23</v>
      </c>
      <c r="G59" s="311">
        <v>43525</v>
      </c>
      <c r="H59" s="312" t="s">
        <v>92</v>
      </c>
    </row>
    <row r="60" spans="1:11" s="297" customFormat="1" ht="31.5" x14ac:dyDescent="0.2">
      <c r="A60" s="306">
        <v>47</v>
      </c>
      <c r="B60" s="323" t="s">
        <v>103</v>
      </c>
      <c r="C60" s="324" t="s">
        <v>104</v>
      </c>
      <c r="D60" s="325">
        <v>476</v>
      </c>
      <c r="E60" s="326" t="s">
        <v>22</v>
      </c>
      <c r="F60" s="324" t="s">
        <v>23</v>
      </c>
      <c r="G60" s="311">
        <v>43468</v>
      </c>
      <c r="H60" s="312">
        <v>43820</v>
      </c>
    </row>
    <row r="61" spans="1:11" ht="34.5" customHeight="1" x14ac:dyDescent="0.3">
      <c r="A61" s="313">
        <v>48</v>
      </c>
      <c r="B61" s="346" t="s">
        <v>111</v>
      </c>
      <c r="C61" s="347" t="s">
        <v>112</v>
      </c>
      <c r="D61" s="325">
        <v>29411</v>
      </c>
      <c r="E61" s="347" t="s">
        <v>22</v>
      </c>
      <c r="F61" s="324" t="s">
        <v>109</v>
      </c>
      <c r="G61" s="348">
        <v>43647</v>
      </c>
      <c r="H61" s="349">
        <v>43677</v>
      </c>
      <c r="I61" s="635"/>
      <c r="J61" s="635"/>
      <c r="K61" s="635"/>
    </row>
    <row r="62" spans="1:11" ht="34.5" customHeight="1" x14ac:dyDescent="0.3">
      <c r="A62" s="306">
        <v>49</v>
      </c>
      <c r="B62" s="351" t="s">
        <v>540</v>
      </c>
      <c r="C62" s="347" t="s">
        <v>116</v>
      </c>
      <c r="D62" s="309">
        <v>0</v>
      </c>
      <c r="E62" s="347" t="s">
        <v>22</v>
      </c>
      <c r="F62" s="308" t="s">
        <v>109</v>
      </c>
      <c r="G62" s="352">
        <v>43617</v>
      </c>
      <c r="H62" s="353">
        <v>43708</v>
      </c>
      <c r="I62" s="635"/>
      <c r="J62" s="635"/>
      <c r="K62" s="635"/>
    </row>
    <row r="63" spans="1:11" s="297" customFormat="1" ht="31.5" x14ac:dyDescent="0.2">
      <c r="A63" s="313">
        <v>50</v>
      </c>
      <c r="B63" s="314" t="s">
        <v>120</v>
      </c>
      <c r="C63" s="308" t="s">
        <v>541</v>
      </c>
      <c r="D63" s="309">
        <v>336</v>
      </c>
      <c r="E63" s="310" t="s">
        <v>22</v>
      </c>
      <c r="F63" s="308" t="s">
        <v>119</v>
      </c>
      <c r="G63" s="311">
        <v>43468</v>
      </c>
      <c r="H63" s="312">
        <v>43496</v>
      </c>
    </row>
    <row r="64" spans="1:11" s="354" customFormat="1" ht="32.25" thickBot="1" x14ac:dyDescent="0.3">
      <c r="A64" s="367">
        <v>51</v>
      </c>
      <c r="B64" s="316" t="s">
        <v>121</v>
      </c>
      <c r="C64" s="317" t="s">
        <v>122</v>
      </c>
      <c r="D64" s="318">
        <v>8404</v>
      </c>
      <c r="E64" s="319" t="s">
        <v>22</v>
      </c>
      <c r="F64" s="317" t="s">
        <v>119</v>
      </c>
      <c r="G64" s="320">
        <v>43468</v>
      </c>
      <c r="H64" s="321">
        <v>43814</v>
      </c>
    </row>
    <row r="65" spans="1:8" s="354" customFormat="1" ht="31.5" x14ac:dyDescent="0.25">
      <c r="A65" s="333">
        <v>52</v>
      </c>
      <c r="B65" s="323" t="s">
        <v>123</v>
      </c>
      <c r="C65" s="324" t="s">
        <v>124</v>
      </c>
      <c r="D65" s="325">
        <v>26891</v>
      </c>
      <c r="E65" s="326" t="s">
        <v>22</v>
      </c>
      <c r="F65" s="324" t="s">
        <v>119</v>
      </c>
      <c r="G65" s="332">
        <v>43468</v>
      </c>
      <c r="H65" s="305">
        <v>43814</v>
      </c>
    </row>
    <row r="66" spans="1:8" s="354" customFormat="1" ht="31.5" x14ac:dyDescent="0.25">
      <c r="A66" s="306">
        <v>53</v>
      </c>
      <c r="B66" s="314" t="s">
        <v>542</v>
      </c>
      <c r="C66" s="308" t="s">
        <v>126</v>
      </c>
      <c r="D66" s="309">
        <v>8900</v>
      </c>
      <c r="E66" s="310" t="s">
        <v>22</v>
      </c>
      <c r="F66" s="308" t="s">
        <v>119</v>
      </c>
      <c r="G66" s="311">
        <v>43468</v>
      </c>
      <c r="H66" s="312">
        <v>43814</v>
      </c>
    </row>
    <row r="67" spans="1:8" s="354" customFormat="1" ht="31.5" x14ac:dyDescent="0.25">
      <c r="A67" s="313">
        <v>54</v>
      </c>
      <c r="B67" s="329" t="s">
        <v>127</v>
      </c>
      <c r="C67" s="303" t="s">
        <v>126</v>
      </c>
      <c r="D67" s="330">
        <v>5046</v>
      </c>
      <c r="E67" s="331" t="s">
        <v>22</v>
      </c>
      <c r="F67" s="303" t="s">
        <v>119</v>
      </c>
      <c r="G67" s="332">
        <v>43468</v>
      </c>
      <c r="H67" s="305">
        <v>43814</v>
      </c>
    </row>
    <row r="68" spans="1:8" s="354" customFormat="1" ht="31.5" x14ac:dyDescent="0.25">
      <c r="A68" s="306">
        <v>55</v>
      </c>
      <c r="B68" s="314" t="s">
        <v>128</v>
      </c>
      <c r="C68" s="308" t="s">
        <v>129</v>
      </c>
      <c r="D68" s="309">
        <v>504</v>
      </c>
      <c r="E68" s="310" t="s">
        <v>22</v>
      </c>
      <c r="F68" s="308" t="s">
        <v>119</v>
      </c>
      <c r="G68" s="311">
        <v>43468</v>
      </c>
      <c r="H68" s="312">
        <v>43496</v>
      </c>
    </row>
    <row r="69" spans="1:8" s="354" customFormat="1" ht="31.5" x14ac:dyDescent="0.25">
      <c r="A69" s="313">
        <v>56</v>
      </c>
      <c r="B69" s="323" t="s">
        <v>38</v>
      </c>
      <c r="C69" s="324" t="s">
        <v>39</v>
      </c>
      <c r="D69" s="325">
        <v>58824</v>
      </c>
      <c r="E69" s="326" t="s">
        <v>22</v>
      </c>
      <c r="F69" s="324" t="s">
        <v>23</v>
      </c>
      <c r="G69" s="327">
        <v>43468</v>
      </c>
      <c r="H69" s="328">
        <v>43820</v>
      </c>
    </row>
    <row r="70" spans="1:8" s="354" customFormat="1" ht="31.5" x14ac:dyDescent="0.25">
      <c r="A70" s="306">
        <v>57</v>
      </c>
      <c r="B70" s="329" t="s">
        <v>543</v>
      </c>
      <c r="C70" s="303" t="s">
        <v>544</v>
      </c>
      <c r="D70" s="330">
        <v>1009</v>
      </c>
      <c r="E70" s="326" t="s">
        <v>22</v>
      </c>
      <c r="F70" s="324" t="s">
        <v>23</v>
      </c>
      <c r="G70" s="327">
        <v>43468</v>
      </c>
      <c r="H70" s="328">
        <v>43820</v>
      </c>
    </row>
    <row r="71" spans="1:8" s="354" customFormat="1" ht="31.5" x14ac:dyDescent="0.25">
      <c r="A71" s="313">
        <v>58</v>
      </c>
      <c r="B71" s="335" t="s">
        <v>545</v>
      </c>
      <c r="C71" s="336"/>
      <c r="D71" s="301">
        <v>2522</v>
      </c>
      <c r="E71" s="310" t="s">
        <v>22</v>
      </c>
      <c r="F71" s="308" t="s">
        <v>119</v>
      </c>
      <c r="G71" s="311">
        <v>43468</v>
      </c>
      <c r="H71" s="312">
        <v>43814</v>
      </c>
    </row>
    <row r="72" spans="1:8" s="354" customFormat="1" ht="31.5" x14ac:dyDescent="0.25">
      <c r="A72" s="306">
        <v>59</v>
      </c>
      <c r="B72" s="314" t="s">
        <v>546</v>
      </c>
      <c r="C72" s="308"/>
      <c r="D72" s="309">
        <v>20000</v>
      </c>
      <c r="E72" s="310" t="s">
        <v>22</v>
      </c>
      <c r="F72" s="308" t="s">
        <v>119</v>
      </c>
      <c r="G72" s="311">
        <v>43468</v>
      </c>
      <c r="H72" s="312">
        <v>43814</v>
      </c>
    </row>
    <row r="73" spans="1:8" s="354" customFormat="1" ht="31.5" x14ac:dyDescent="0.25">
      <c r="A73" s="396">
        <v>61</v>
      </c>
      <c r="B73" s="329" t="s">
        <v>600</v>
      </c>
      <c r="C73" s="303" t="s">
        <v>601</v>
      </c>
      <c r="D73" s="330">
        <v>10000</v>
      </c>
      <c r="E73" s="331" t="s">
        <v>22</v>
      </c>
      <c r="F73" s="303" t="s">
        <v>119</v>
      </c>
      <c r="G73" s="332">
        <v>43622</v>
      </c>
      <c r="H73" s="305">
        <v>43827</v>
      </c>
    </row>
    <row r="74" spans="1:8" ht="32.25" thickBot="1" x14ac:dyDescent="0.25">
      <c r="A74" s="315">
        <v>62</v>
      </c>
      <c r="B74" s="316" t="s">
        <v>162</v>
      </c>
      <c r="C74" s="317" t="s">
        <v>144</v>
      </c>
      <c r="D74" s="318">
        <v>4060</v>
      </c>
      <c r="E74" s="429" t="s">
        <v>22</v>
      </c>
      <c r="F74" s="317" t="s">
        <v>109</v>
      </c>
      <c r="G74" s="437">
        <v>43525</v>
      </c>
      <c r="H74" s="370">
        <v>43799</v>
      </c>
    </row>
    <row r="75" spans="1:8" ht="16.5" thickBot="1" x14ac:dyDescent="0.3">
      <c r="A75" s="356"/>
      <c r="B75" s="357" t="s">
        <v>145</v>
      </c>
      <c r="C75" s="358"/>
      <c r="D75" s="359">
        <f>SUM(D14:D74)</f>
        <v>520577</v>
      </c>
      <c r="E75" s="360"/>
      <c r="F75" s="358"/>
      <c r="G75" s="358"/>
      <c r="H75" s="361"/>
    </row>
    <row r="76" spans="1:8" ht="18.75" thickBot="1" x14ac:dyDescent="0.3">
      <c r="A76" s="819" t="s">
        <v>146</v>
      </c>
      <c r="B76" s="820"/>
      <c r="C76" s="820"/>
      <c r="D76" s="820"/>
      <c r="E76" s="820"/>
      <c r="F76" s="820"/>
      <c r="G76" s="820"/>
      <c r="H76" s="821"/>
    </row>
    <row r="77" spans="1:8" ht="16.5" thickBot="1" x14ac:dyDescent="0.3">
      <c r="A77" s="824" t="s">
        <v>147</v>
      </c>
      <c r="B77" s="825"/>
      <c r="C77" s="825"/>
      <c r="D77" s="825"/>
      <c r="E77" s="825"/>
      <c r="F77" s="825"/>
      <c r="G77" s="825"/>
      <c r="H77" s="826"/>
    </row>
    <row r="78" spans="1:8" ht="31.5" x14ac:dyDescent="0.2">
      <c r="A78" s="362">
        <v>63</v>
      </c>
      <c r="B78" s="363" t="s">
        <v>148</v>
      </c>
      <c r="C78" s="341" t="s">
        <v>25</v>
      </c>
      <c r="D78" s="342">
        <v>5461</v>
      </c>
      <c r="E78" s="310" t="s">
        <v>22</v>
      </c>
      <c r="F78" s="308" t="s">
        <v>23</v>
      </c>
      <c r="G78" s="364">
        <v>43468</v>
      </c>
      <c r="H78" s="365">
        <v>43814</v>
      </c>
    </row>
    <row r="79" spans="1:8" ht="31.5" x14ac:dyDescent="0.2">
      <c r="A79" s="306">
        <v>64</v>
      </c>
      <c r="B79" s="307" t="s">
        <v>149</v>
      </c>
      <c r="C79" s="308" t="s">
        <v>150</v>
      </c>
      <c r="D79" s="309">
        <v>861</v>
      </c>
      <c r="E79" s="310" t="s">
        <v>22</v>
      </c>
      <c r="F79" s="308" t="s">
        <v>23</v>
      </c>
      <c r="G79" s="366">
        <v>43468</v>
      </c>
      <c r="H79" s="353">
        <v>43814</v>
      </c>
    </row>
    <row r="80" spans="1:8" ht="32.25" thickBot="1" x14ac:dyDescent="0.25">
      <c r="A80" s="367">
        <v>65</v>
      </c>
      <c r="B80" s="368" t="s">
        <v>151</v>
      </c>
      <c r="C80" s="317" t="s">
        <v>152</v>
      </c>
      <c r="D80" s="318">
        <v>4800</v>
      </c>
      <c r="E80" s="319" t="s">
        <v>22</v>
      </c>
      <c r="F80" s="317" t="s">
        <v>23</v>
      </c>
      <c r="G80" s="437">
        <v>43468</v>
      </c>
      <c r="H80" s="370">
        <v>43496</v>
      </c>
    </row>
    <row r="81" spans="1:10" ht="31.5" x14ac:dyDescent="0.2">
      <c r="A81" s="322">
        <v>66</v>
      </c>
      <c r="B81" s="323" t="s">
        <v>153</v>
      </c>
      <c r="C81" s="324" t="s">
        <v>81</v>
      </c>
      <c r="D81" s="325">
        <v>1500</v>
      </c>
      <c r="E81" s="326" t="s">
        <v>22</v>
      </c>
      <c r="F81" s="324" t="s">
        <v>23</v>
      </c>
      <c r="G81" s="348">
        <v>43468</v>
      </c>
      <c r="H81" s="349">
        <v>43496</v>
      </c>
    </row>
    <row r="82" spans="1:10" ht="31.5" x14ac:dyDescent="0.2">
      <c r="A82" s="306">
        <v>67</v>
      </c>
      <c r="B82" s="307" t="s">
        <v>154</v>
      </c>
      <c r="C82" s="308" t="s">
        <v>60</v>
      </c>
      <c r="D82" s="309">
        <v>1263</v>
      </c>
      <c r="E82" s="310" t="s">
        <v>22</v>
      </c>
      <c r="F82" s="308" t="s">
        <v>23</v>
      </c>
      <c r="G82" s="366">
        <v>43468</v>
      </c>
      <c r="H82" s="353">
        <v>43814</v>
      </c>
    </row>
    <row r="83" spans="1:10" ht="31.5" x14ac:dyDescent="0.2">
      <c r="A83" s="306">
        <v>68</v>
      </c>
      <c r="B83" s="351" t="s">
        <v>155</v>
      </c>
      <c r="C83" s="324" t="s">
        <v>156</v>
      </c>
      <c r="D83" s="325">
        <v>1000</v>
      </c>
      <c r="E83" s="326" t="s">
        <v>22</v>
      </c>
      <c r="F83" s="324" t="s">
        <v>23</v>
      </c>
      <c r="G83" s="371">
        <v>43468</v>
      </c>
      <c r="H83" s="349">
        <v>43814</v>
      </c>
    </row>
    <row r="84" spans="1:10" ht="31.5" x14ac:dyDescent="0.2">
      <c r="A84" s="306">
        <v>69</v>
      </c>
      <c r="B84" s="307" t="s">
        <v>158</v>
      </c>
      <c r="C84" s="308" t="s">
        <v>159</v>
      </c>
      <c r="D84" s="309">
        <v>2760</v>
      </c>
      <c r="E84" s="310" t="s">
        <v>22</v>
      </c>
      <c r="F84" s="308" t="s">
        <v>23</v>
      </c>
      <c r="G84" s="371">
        <v>43586</v>
      </c>
      <c r="H84" s="349" t="s">
        <v>653</v>
      </c>
    </row>
    <row r="85" spans="1:10" ht="31.5" x14ac:dyDescent="0.2">
      <c r="A85" s="306">
        <v>70</v>
      </c>
      <c r="B85" s="323" t="s">
        <v>655</v>
      </c>
      <c r="C85" s="324" t="s">
        <v>94</v>
      </c>
      <c r="D85" s="309">
        <v>4200</v>
      </c>
      <c r="E85" s="310" t="s">
        <v>22</v>
      </c>
      <c r="F85" s="308" t="s">
        <v>23</v>
      </c>
      <c r="G85" s="371">
        <v>43709</v>
      </c>
      <c r="H85" s="349">
        <v>43814</v>
      </c>
    </row>
    <row r="86" spans="1:10" ht="31.5" x14ac:dyDescent="0.2">
      <c r="A86" s="306">
        <v>71</v>
      </c>
      <c r="B86" s="307" t="s">
        <v>654</v>
      </c>
      <c r="C86" s="308" t="s">
        <v>55</v>
      </c>
      <c r="D86" s="309">
        <v>3362</v>
      </c>
      <c r="E86" s="310" t="s">
        <v>22</v>
      </c>
      <c r="F86" s="308" t="s">
        <v>23</v>
      </c>
      <c r="G86" s="371">
        <v>43709</v>
      </c>
      <c r="H86" s="349">
        <v>43814</v>
      </c>
    </row>
    <row r="87" spans="1:10" ht="32.25" thickBot="1" x14ac:dyDescent="0.25">
      <c r="A87" s="372">
        <v>72</v>
      </c>
      <c r="B87" s="373" t="s">
        <v>623</v>
      </c>
      <c r="C87" s="336" t="s">
        <v>624</v>
      </c>
      <c r="D87" s="309">
        <v>0</v>
      </c>
      <c r="E87" s="310" t="s">
        <v>22</v>
      </c>
      <c r="F87" s="308" t="s">
        <v>23</v>
      </c>
      <c r="G87" s="371">
        <v>43661</v>
      </c>
      <c r="H87" s="349">
        <v>43738</v>
      </c>
    </row>
    <row r="88" spans="1:10" ht="16.5" thickBot="1" x14ac:dyDescent="0.3">
      <c r="A88" s="356"/>
      <c r="B88" s="374" t="s">
        <v>166</v>
      </c>
      <c r="C88" s="375"/>
      <c r="D88" s="360">
        <f>SUM(D78:D87)</f>
        <v>25207</v>
      </c>
      <c r="E88" s="360"/>
      <c r="F88" s="358"/>
      <c r="G88" s="358"/>
      <c r="H88" s="361"/>
    </row>
    <row r="89" spans="1:10" s="379" customFormat="1" ht="16.5" thickBot="1" x14ac:dyDescent="0.3">
      <c r="A89" s="376" t="s">
        <v>167</v>
      </c>
      <c r="B89" s="377"/>
      <c r="C89" s="377"/>
      <c r="D89" s="377"/>
      <c r="E89" s="377"/>
      <c r="F89" s="377"/>
      <c r="G89" s="377"/>
      <c r="H89" s="378"/>
      <c r="I89" s="289"/>
      <c r="J89" s="289"/>
    </row>
    <row r="90" spans="1:10" s="379" customFormat="1" ht="32.25" thickBot="1" x14ac:dyDescent="0.3">
      <c r="A90" s="554">
        <v>73</v>
      </c>
      <c r="B90" s="380" t="s">
        <v>713</v>
      </c>
      <c r="C90" s="381"/>
      <c r="D90" s="301">
        <v>48738</v>
      </c>
      <c r="E90" s="382" t="s">
        <v>22</v>
      </c>
      <c r="F90" s="336" t="s">
        <v>23</v>
      </c>
      <c r="G90" s="383">
        <v>43586</v>
      </c>
      <c r="H90" s="384">
        <v>43779</v>
      </c>
      <c r="I90" s="573"/>
      <c r="J90" s="386"/>
    </row>
    <row r="91" spans="1:10" ht="16.5" thickBot="1" x14ac:dyDescent="0.3">
      <c r="A91" s="356"/>
      <c r="B91" s="374" t="s">
        <v>168</v>
      </c>
      <c r="C91" s="375"/>
      <c r="D91" s="360">
        <f>D90</f>
        <v>48738</v>
      </c>
      <c r="E91" s="360"/>
      <c r="F91" s="358"/>
      <c r="G91" s="358"/>
      <c r="H91" s="361"/>
    </row>
    <row r="92" spans="1:10" ht="16.5" thickBot="1" x14ac:dyDescent="0.3">
      <c r="A92" s="387"/>
      <c r="B92" s="388" t="s">
        <v>169</v>
      </c>
      <c r="C92" s="358"/>
      <c r="D92" s="360">
        <f>D88+D91</f>
        <v>73945</v>
      </c>
      <c r="E92" s="389"/>
      <c r="F92" s="358"/>
      <c r="G92" s="358"/>
      <c r="H92" s="361"/>
    </row>
    <row r="93" spans="1:10" ht="16.5" customHeight="1" thickBot="1" x14ac:dyDescent="0.3">
      <c r="A93" s="812" t="s">
        <v>170</v>
      </c>
      <c r="B93" s="813"/>
      <c r="C93" s="813"/>
      <c r="D93" s="813"/>
      <c r="E93" s="813"/>
      <c r="F93" s="813"/>
      <c r="G93" s="813"/>
      <c r="H93" s="814"/>
    </row>
    <row r="94" spans="1:10" ht="16.5" customHeight="1" thickBot="1" x14ac:dyDescent="0.3">
      <c r="A94" s="636" t="s">
        <v>171</v>
      </c>
      <c r="B94" s="637"/>
      <c r="C94" s="632"/>
      <c r="D94" s="637"/>
      <c r="E94" s="637"/>
      <c r="F94" s="637"/>
      <c r="G94" s="637"/>
      <c r="H94" s="638"/>
    </row>
    <row r="95" spans="1:10" ht="31.5" x14ac:dyDescent="0.2">
      <c r="A95" s="306">
        <v>74</v>
      </c>
      <c r="B95" s="307" t="s">
        <v>172</v>
      </c>
      <c r="C95" s="308" t="s">
        <v>25</v>
      </c>
      <c r="D95" s="309">
        <v>1302</v>
      </c>
      <c r="E95" s="310" t="s">
        <v>22</v>
      </c>
      <c r="F95" s="308" t="s">
        <v>23</v>
      </c>
      <c r="G95" s="311">
        <v>43468</v>
      </c>
      <c r="H95" s="312">
        <v>43814</v>
      </c>
    </row>
    <row r="96" spans="1:10" ht="31.5" x14ac:dyDescent="0.2">
      <c r="A96" s="313">
        <v>75</v>
      </c>
      <c r="B96" s="314" t="s">
        <v>173</v>
      </c>
      <c r="C96" s="308" t="s">
        <v>27</v>
      </c>
      <c r="D96" s="309">
        <v>420</v>
      </c>
      <c r="E96" s="310" t="s">
        <v>22</v>
      </c>
      <c r="F96" s="308" t="s">
        <v>23</v>
      </c>
      <c r="G96" s="311">
        <v>43468</v>
      </c>
      <c r="H96" s="312">
        <v>43814</v>
      </c>
    </row>
    <row r="97" spans="1:8" ht="31.5" x14ac:dyDescent="0.2">
      <c r="A97" s="333">
        <v>76</v>
      </c>
      <c r="B97" s="323" t="s">
        <v>30</v>
      </c>
      <c r="C97" s="324" t="s">
        <v>31</v>
      </c>
      <c r="D97" s="325">
        <v>838</v>
      </c>
      <c r="E97" s="326" t="s">
        <v>22</v>
      </c>
      <c r="F97" s="324" t="s">
        <v>23</v>
      </c>
      <c r="G97" s="327">
        <v>43468</v>
      </c>
      <c r="H97" s="328">
        <v>43814</v>
      </c>
    </row>
    <row r="98" spans="1:8" ht="32.25" thickBot="1" x14ac:dyDescent="0.25">
      <c r="A98" s="315">
        <v>77</v>
      </c>
      <c r="B98" s="316" t="s">
        <v>174</v>
      </c>
      <c r="C98" s="317" t="s">
        <v>60</v>
      </c>
      <c r="D98" s="318">
        <v>801</v>
      </c>
      <c r="E98" s="319" t="s">
        <v>22</v>
      </c>
      <c r="F98" s="317" t="s">
        <v>23</v>
      </c>
      <c r="G98" s="320">
        <v>43468</v>
      </c>
      <c r="H98" s="321">
        <v>43814</v>
      </c>
    </row>
    <row r="99" spans="1:8" ht="31.5" x14ac:dyDescent="0.2">
      <c r="A99" s="333">
        <v>78</v>
      </c>
      <c r="B99" s="323" t="s">
        <v>175</v>
      </c>
      <c r="C99" s="324" t="s">
        <v>39</v>
      </c>
      <c r="D99" s="325">
        <v>8403</v>
      </c>
      <c r="E99" s="326" t="s">
        <v>22</v>
      </c>
      <c r="F99" s="324" t="s">
        <v>23</v>
      </c>
      <c r="G99" s="327">
        <v>43468</v>
      </c>
      <c r="H99" s="328">
        <v>43830</v>
      </c>
    </row>
    <row r="100" spans="1:8" ht="31.5" x14ac:dyDescent="0.2">
      <c r="A100" s="313">
        <v>79</v>
      </c>
      <c r="B100" s="323" t="s">
        <v>176</v>
      </c>
      <c r="C100" s="324" t="s">
        <v>177</v>
      </c>
      <c r="D100" s="325">
        <v>11764</v>
      </c>
      <c r="E100" s="326" t="s">
        <v>22</v>
      </c>
      <c r="F100" s="324" t="s">
        <v>119</v>
      </c>
      <c r="G100" s="311">
        <v>43468</v>
      </c>
      <c r="H100" s="312">
        <v>43830</v>
      </c>
    </row>
    <row r="101" spans="1:8" ht="31.5" x14ac:dyDescent="0.2">
      <c r="A101" s="333">
        <v>80</v>
      </c>
      <c r="B101" s="314" t="s">
        <v>178</v>
      </c>
      <c r="C101" s="308" t="s">
        <v>66</v>
      </c>
      <c r="D101" s="309">
        <v>672</v>
      </c>
      <c r="E101" s="310" t="s">
        <v>22</v>
      </c>
      <c r="F101" s="308" t="s">
        <v>23</v>
      </c>
      <c r="G101" s="311">
        <v>43468</v>
      </c>
      <c r="H101" s="312">
        <v>43496</v>
      </c>
    </row>
    <row r="102" spans="1:8" ht="31.5" x14ac:dyDescent="0.2">
      <c r="A102" s="313">
        <v>81</v>
      </c>
      <c r="B102" s="307" t="s">
        <v>685</v>
      </c>
      <c r="C102" s="395" t="s">
        <v>180</v>
      </c>
      <c r="D102" s="309">
        <v>19748</v>
      </c>
      <c r="E102" s="310" t="s">
        <v>22</v>
      </c>
      <c r="F102" s="308" t="s">
        <v>119</v>
      </c>
      <c r="G102" s="311">
        <v>43586</v>
      </c>
      <c r="H102" s="312">
        <v>43814</v>
      </c>
    </row>
    <row r="103" spans="1:8" ht="31.5" x14ac:dyDescent="0.2">
      <c r="A103" s="333">
        <v>82</v>
      </c>
      <c r="B103" s="329" t="s">
        <v>162</v>
      </c>
      <c r="C103" s="324" t="s">
        <v>144</v>
      </c>
      <c r="D103" s="325">
        <v>2521</v>
      </c>
      <c r="E103" s="347" t="s">
        <v>22</v>
      </c>
      <c r="F103" s="324" t="s">
        <v>109</v>
      </c>
      <c r="G103" s="348">
        <v>43525</v>
      </c>
      <c r="H103" s="349">
        <v>43799</v>
      </c>
    </row>
    <row r="104" spans="1:8" ht="31.5" x14ac:dyDescent="0.2">
      <c r="A104" s="313">
        <v>83</v>
      </c>
      <c r="B104" s="307" t="s">
        <v>199</v>
      </c>
      <c r="C104" s="395" t="s">
        <v>58</v>
      </c>
      <c r="D104" s="309">
        <v>2961</v>
      </c>
      <c r="E104" s="310" t="s">
        <v>22</v>
      </c>
      <c r="F104" s="308" t="s">
        <v>23</v>
      </c>
      <c r="G104" s="311">
        <v>43525</v>
      </c>
      <c r="H104" s="312">
        <v>43814</v>
      </c>
    </row>
    <row r="105" spans="1:8" ht="31.5" x14ac:dyDescent="0.2">
      <c r="A105" s="286">
        <v>84</v>
      </c>
      <c r="B105" s="307" t="s">
        <v>666</v>
      </c>
      <c r="C105" s="324" t="s">
        <v>156</v>
      </c>
      <c r="D105" s="309">
        <v>0</v>
      </c>
      <c r="E105" s="310" t="s">
        <v>22</v>
      </c>
      <c r="F105" s="308" t="s">
        <v>23</v>
      </c>
      <c r="G105" s="311">
        <v>43706</v>
      </c>
      <c r="H105" s="312">
        <v>43830</v>
      </c>
    </row>
    <row r="106" spans="1:8" ht="31.5" x14ac:dyDescent="0.2">
      <c r="A106" s="286">
        <v>85</v>
      </c>
      <c r="B106" s="307" t="s">
        <v>711</v>
      </c>
      <c r="C106" s="395"/>
      <c r="D106" s="309">
        <v>804</v>
      </c>
      <c r="E106" s="310" t="s">
        <v>22</v>
      </c>
      <c r="F106" s="308" t="s">
        <v>23</v>
      </c>
      <c r="G106" s="311">
        <v>43706</v>
      </c>
      <c r="H106" s="312">
        <v>43830</v>
      </c>
    </row>
    <row r="107" spans="1:8" ht="31.5" x14ac:dyDescent="0.2">
      <c r="A107" s="333">
        <v>86</v>
      </c>
      <c r="B107" s="307" t="s">
        <v>606</v>
      </c>
      <c r="C107" s="395" t="s">
        <v>89</v>
      </c>
      <c r="D107" s="309">
        <v>3111</v>
      </c>
      <c r="E107" s="310" t="s">
        <v>22</v>
      </c>
      <c r="F107" s="308" t="s">
        <v>23</v>
      </c>
      <c r="G107" s="311">
        <v>43636</v>
      </c>
      <c r="H107" s="312">
        <v>43646</v>
      </c>
    </row>
    <row r="108" spans="1:8" ht="31.5" x14ac:dyDescent="0.2">
      <c r="A108" s="313">
        <v>87</v>
      </c>
      <c r="B108" s="329" t="s">
        <v>200</v>
      </c>
      <c r="C108" s="303" t="s">
        <v>201</v>
      </c>
      <c r="D108" s="330">
        <v>0</v>
      </c>
      <c r="E108" s="331" t="s">
        <v>22</v>
      </c>
      <c r="F108" s="303" t="s">
        <v>23</v>
      </c>
      <c r="G108" s="327">
        <v>43586</v>
      </c>
      <c r="H108" s="328">
        <v>43814</v>
      </c>
    </row>
    <row r="109" spans="1:8" s="354" customFormat="1" ht="31.5" x14ac:dyDescent="0.25">
      <c r="A109" s="333">
        <v>88</v>
      </c>
      <c r="B109" s="335" t="s">
        <v>207</v>
      </c>
      <c r="C109" s="308" t="s">
        <v>126</v>
      </c>
      <c r="D109" s="309">
        <v>770</v>
      </c>
      <c r="E109" s="310" t="s">
        <v>22</v>
      </c>
      <c r="F109" s="308" t="s">
        <v>119</v>
      </c>
      <c r="G109" s="311">
        <v>43468</v>
      </c>
      <c r="H109" s="312">
        <v>43819</v>
      </c>
    </row>
    <row r="110" spans="1:8" ht="31.5" x14ac:dyDescent="0.2">
      <c r="A110" s="313">
        <v>89</v>
      </c>
      <c r="B110" s="335" t="s">
        <v>208</v>
      </c>
      <c r="C110" s="308" t="s">
        <v>209</v>
      </c>
      <c r="D110" s="301">
        <v>1260</v>
      </c>
      <c r="E110" s="302" t="s">
        <v>22</v>
      </c>
      <c r="F110" s="336" t="s">
        <v>23</v>
      </c>
      <c r="G110" s="337">
        <v>43586</v>
      </c>
      <c r="H110" s="338">
        <v>43814</v>
      </c>
    </row>
    <row r="111" spans="1:8" ht="31.5" x14ac:dyDescent="0.2">
      <c r="A111" s="333">
        <v>90</v>
      </c>
      <c r="B111" s="314" t="s">
        <v>646</v>
      </c>
      <c r="C111" s="308" t="s">
        <v>648</v>
      </c>
      <c r="D111" s="309">
        <v>3686</v>
      </c>
      <c r="E111" s="310" t="s">
        <v>22</v>
      </c>
      <c r="F111" s="308" t="s">
        <v>23</v>
      </c>
      <c r="G111" s="311">
        <v>43678</v>
      </c>
      <c r="H111" s="312">
        <v>43708</v>
      </c>
    </row>
    <row r="112" spans="1:8" ht="31.5" x14ac:dyDescent="0.2">
      <c r="A112" s="396">
        <v>91</v>
      </c>
      <c r="B112" s="314" t="s">
        <v>647</v>
      </c>
      <c r="C112" s="303" t="s">
        <v>75</v>
      </c>
      <c r="D112" s="330">
        <v>1260</v>
      </c>
      <c r="E112" s="310" t="s">
        <v>22</v>
      </c>
      <c r="F112" s="308" t="s">
        <v>23</v>
      </c>
      <c r="G112" s="311">
        <v>43678</v>
      </c>
      <c r="H112" s="312">
        <v>43708</v>
      </c>
    </row>
    <row r="113" spans="1:9" ht="47.25" x14ac:dyDescent="0.2">
      <c r="A113" s="313">
        <v>92</v>
      </c>
      <c r="B113" s="314" t="s">
        <v>649</v>
      </c>
      <c r="C113" s="308" t="s">
        <v>652</v>
      </c>
      <c r="D113" s="309">
        <v>130053</v>
      </c>
      <c r="E113" s="541" t="s">
        <v>668</v>
      </c>
      <c r="F113" s="308" t="s">
        <v>23</v>
      </c>
      <c r="G113" s="311">
        <v>43678</v>
      </c>
      <c r="H113" s="312">
        <v>43708</v>
      </c>
    </row>
    <row r="114" spans="1:9" ht="32.25" thickBot="1" x14ac:dyDescent="0.25">
      <c r="A114" s="396">
        <v>93</v>
      </c>
      <c r="B114" s="329" t="s">
        <v>625</v>
      </c>
      <c r="C114" s="303" t="s">
        <v>626</v>
      </c>
      <c r="D114" s="330">
        <v>840</v>
      </c>
      <c r="E114" s="326" t="s">
        <v>22</v>
      </c>
      <c r="F114" s="324" t="s">
        <v>23</v>
      </c>
      <c r="G114" s="327">
        <v>43661</v>
      </c>
      <c r="H114" s="328">
        <v>43708</v>
      </c>
    </row>
    <row r="115" spans="1:9" ht="16.5" thickBot="1" x14ac:dyDescent="0.3">
      <c r="A115" s="356"/>
      <c r="B115" s="374" t="s">
        <v>214</v>
      </c>
      <c r="C115" s="397"/>
      <c r="D115" s="360">
        <f>SUM(D95:D114)</f>
        <v>191214</v>
      </c>
      <c r="E115" s="360"/>
      <c r="F115" s="358"/>
      <c r="G115" s="358"/>
      <c r="H115" s="361"/>
    </row>
    <row r="116" spans="1:9" ht="16.5" thickBot="1" x14ac:dyDescent="0.3">
      <c r="A116" s="398" t="s">
        <v>215</v>
      </c>
      <c r="B116" s="399"/>
      <c r="C116" s="400"/>
      <c r="D116" s="399"/>
      <c r="E116" s="399"/>
      <c r="F116" s="399"/>
      <c r="G116" s="399"/>
      <c r="H116" s="401"/>
    </row>
    <row r="117" spans="1:9" ht="31.5" x14ac:dyDescent="0.2">
      <c r="A117" s="362">
        <v>94</v>
      </c>
      <c r="B117" s="340" t="s">
        <v>549</v>
      </c>
      <c r="C117" s="402" t="s">
        <v>224</v>
      </c>
      <c r="D117" s="342">
        <v>0</v>
      </c>
      <c r="E117" s="403" t="s">
        <v>22</v>
      </c>
      <c r="F117" s="341" t="s">
        <v>109</v>
      </c>
      <c r="G117" s="404">
        <v>43539</v>
      </c>
      <c r="H117" s="405">
        <v>43646</v>
      </c>
    </row>
    <row r="118" spans="1:9" ht="31.5" x14ac:dyDescent="0.2">
      <c r="A118" s="306">
        <v>95</v>
      </c>
      <c r="B118" s="406" t="s">
        <v>550</v>
      </c>
      <c r="C118" s="308" t="s">
        <v>551</v>
      </c>
      <c r="D118" s="309">
        <v>3025</v>
      </c>
      <c r="E118" s="382" t="s">
        <v>22</v>
      </c>
      <c r="F118" s="308" t="s">
        <v>109</v>
      </c>
      <c r="G118" s="352">
        <v>43539</v>
      </c>
      <c r="H118" s="353">
        <v>43646</v>
      </c>
    </row>
    <row r="119" spans="1:9" ht="32.25" thickBot="1" x14ac:dyDescent="0.25">
      <c r="A119" s="306">
        <v>96</v>
      </c>
      <c r="B119" s="307" t="s">
        <v>552</v>
      </c>
      <c r="C119" s="395" t="s">
        <v>217</v>
      </c>
      <c r="D119" s="309">
        <v>1176</v>
      </c>
      <c r="E119" s="395" t="s">
        <v>22</v>
      </c>
      <c r="F119" s="308" t="s">
        <v>109</v>
      </c>
      <c r="G119" s="352">
        <v>43539</v>
      </c>
      <c r="H119" s="353">
        <v>43646</v>
      </c>
    </row>
    <row r="120" spans="1:9" ht="16.5" thickBot="1" x14ac:dyDescent="0.3">
      <c r="A120" s="356"/>
      <c r="B120" s="374" t="s">
        <v>225</v>
      </c>
      <c r="C120" s="397"/>
      <c r="D120" s="360">
        <f>SUM(D117:D119)</f>
        <v>4201</v>
      </c>
      <c r="E120" s="360"/>
      <c r="F120" s="358"/>
      <c r="G120" s="358"/>
      <c r="H120" s="361"/>
    </row>
    <row r="121" spans="1:9" ht="16.5" thickBot="1" x14ac:dyDescent="0.3">
      <c r="A121" s="407"/>
      <c r="B121" s="408" t="s">
        <v>226</v>
      </c>
      <c r="C121" s="400"/>
      <c r="D121" s="409">
        <f>D115+D120</f>
        <v>195415</v>
      </c>
      <c r="E121" s="409"/>
      <c r="F121" s="410"/>
      <c r="G121" s="410"/>
      <c r="H121" s="411"/>
    </row>
    <row r="122" spans="1:9" ht="18.75" thickBot="1" x14ac:dyDescent="0.3">
      <c r="A122" s="809" t="s">
        <v>227</v>
      </c>
      <c r="B122" s="810"/>
      <c r="C122" s="810"/>
      <c r="D122" s="810"/>
      <c r="E122" s="810"/>
      <c r="F122" s="810"/>
      <c r="G122" s="810"/>
      <c r="H122" s="811"/>
    </row>
    <row r="123" spans="1:9" ht="32.25" thickBot="1" x14ac:dyDescent="0.25">
      <c r="A123" s="412">
        <v>97</v>
      </c>
      <c r="B123" s="413" t="s">
        <v>228</v>
      </c>
      <c r="C123" s="403" t="s">
        <v>229</v>
      </c>
      <c r="D123" s="414">
        <v>10</v>
      </c>
      <c r="E123" s="302" t="s">
        <v>22</v>
      </c>
      <c r="F123" s="336" t="s">
        <v>23</v>
      </c>
      <c r="G123" s="415">
        <v>43586</v>
      </c>
      <c r="H123" s="416">
        <v>43814</v>
      </c>
    </row>
    <row r="124" spans="1:9" ht="16.5" thickBot="1" x14ac:dyDescent="0.3">
      <c r="A124" s="356"/>
      <c r="B124" s="417" t="s">
        <v>230</v>
      </c>
      <c r="C124" s="358"/>
      <c r="D124" s="418">
        <f>D123</f>
        <v>10</v>
      </c>
      <c r="E124" s="389"/>
      <c r="F124" s="358"/>
      <c r="G124" s="358"/>
      <c r="H124" s="361"/>
    </row>
    <row r="125" spans="1:9" ht="18.75" thickBot="1" x14ac:dyDescent="0.3">
      <c r="A125" s="809" t="s">
        <v>231</v>
      </c>
      <c r="B125" s="810"/>
      <c r="C125" s="810"/>
      <c r="D125" s="810"/>
      <c r="E125" s="810"/>
      <c r="F125" s="810"/>
      <c r="G125" s="810"/>
      <c r="H125" s="811"/>
    </row>
    <row r="126" spans="1:9" ht="31.5" x14ac:dyDescent="0.3">
      <c r="A126" s="362">
        <v>98</v>
      </c>
      <c r="B126" s="363" t="s">
        <v>553</v>
      </c>
      <c r="C126" s="308" t="s">
        <v>233</v>
      </c>
      <c r="D126" s="342">
        <v>18348</v>
      </c>
      <c r="E126" s="403" t="s">
        <v>22</v>
      </c>
      <c r="F126" s="341" t="s">
        <v>109</v>
      </c>
      <c r="G126" s="404">
        <v>43586</v>
      </c>
      <c r="H126" s="405">
        <v>43814</v>
      </c>
      <c r="I126" s="635"/>
    </row>
    <row r="127" spans="1:9" ht="31.5" x14ac:dyDescent="0.3">
      <c r="A127" s="306">
        <v>99</v>
      </c>
      <c r="B127" s="406" t="s">
        <v>554</v>
      </c>
      <c r="C127" s="308" t="s">
        <v>235</v>
      </c>
      <c r="D127" s="309">
        <v>9243</v>
      </c>
      <c r="E127" s="395" t="s">
        <v>22</v>
      </c>
      <c r="F127" s="308" t="s">
        <v>109</v>
      </c>
      <c r="G127" s="352">
        <v>43586</v>
      </c>
      <c r="H127" s="353">
        <v>43814</v>
      </c>
      <c r="I127" s="635"/>
    </row>
    <row r="128" spans="1:9" ht="31.5" x14ac:dyDescent="0.3">
      <c r="A128" s="306">
        <v>100</v>
      </c>
      <c r="B128" s="346" t="s">
        <v>555</v>
      </c>
      <c r="C128" s="308" t="s">
        <v>556</v>
      </c>
      <c r="D128" s="309">
        <v>840</v>
      </c>
      <c r="E128" s="395" t="s">
        <v>22</v>
      </c>
      <c r="F128" s="308" t="s">
        <v>109</v>
      </c>
      <c r="G128" s="352">
        <v>43586</v>
      </c>
      <c r="H128" s="353">
        <v>43814</v>
      </c>
      <c r="I128" s="635"/>
    </row>
    <row r="129" spans="1:9" ht="31.5" x14ac:dyDescent="0.3">
      <c r="A129" s="306">
        <v>101</v>
      </c>
      <c r="B129" s="323" t="s">
        <v>236</v>
      </c>
      <c r="C129" s="303" t="s">
        <v>237</v>
      </c>
      <c r="D129" s="309">
        <v>2050</v>
      </c>
      <c r="E129" s="347" t="s">
        <v>22</v>
      </c>
      <c r="F129" s="308" t="s">
        <v>109</v>
      </c>
      <c r="G129" s="352">
        <v>43468</v>
      </c>
      <c r="H129" s="353">
        <v>43496</v>
      </c>
      <c r="I129" s="635"/>
    </row>
    <row r="130" spans="1:9" ht="31.5" x14ac:dyDescent="0.3">
      <c r="A130" s="306">
        <v>102</v>
      </c>
      <c r="B130" s="323" t="s">
        <v>238</v>
      </c>
      <c r="C130" s="395" t="s">
        <v>239</v>
      </c>
      <c r="D130" s="309">
        <v>600</v>
      </c>
      <c r="E130" s="347" t="s">
        <v>22</v>
      </c>
      <c r="F130" s="308" t="s">
        <v>109</v>
      </c>
      <c r="G130" s="352">
        <v>43468</v>
      </c>
      <c r="H130" s="353">
        <v>43496</v>
      </c>
      <c r="I130" s="635"/>
    </row>
    <row r="131" spans="1:9" ht="31.5" x14ac:dyDescent="0.3">
      <c r="A131" s="306">
        <v>103</v>
      </c>
      <c r="B131" s="314" t="s">
        <v>557</v>
      </c>
      <c r="C131" s="308" t="s">
        <v>58</v>
      </c>
      <c r="D131" s="309">
        <v>711</v>
      </c>
      <c r="E131" s="395" t="s">
        <v>22</v>
      </c>
      <c r="F131" s="308" t="s">
        <v>109</v>
      </c>
      <c r="G131" s="352">
        <v>43586</v>
      </c>
      <c r="H131" s="353">
        <v>43814</v>
      </c>
      <c r="I131" s="635"/>
    </row>
    <row r="132" spans="1:9" ht="31.5" x14ac:dyDescent="0.3">
      <c r="A132" s="306">
        <v>104</v>
      </c>
      <c r="B132" s="329" t="s">
        <v>558</v>
      </c>
      <c r="C132" s="395" t="s">
        <v>21</v>
      </c>
      <c r="D132" s="309">
        <v>300</v>
      </c>
      <c r="E132" s="347" t="s">
        <v>22</v>
      </c>
      <c r="F132" s="308" t="s">
        <v>109</v>
      </c>
      <c r="G132" s="352">
        <v>43586</v>
      </c>
      <c r="H132" s="353">
        <v>43814</v>
      </c>
      <c r="I132" s="635"/>
    </row>
    <row r="133" spans="1:9" ht="32.25" thickBot="1" x14ac:dyDescent="0.35">
      <c r="A133" s="306">
        <v>105</v>
      </c>
      <c r="B133" s="335" t="s">
        <v>240</v>
      </c>
      <c r="C133" s="308" t="s">
        <v>241</v>
      </c>
      <c r="D133" s="309">
        <v>960</v>
      </c>
      <c r="E133" s="347" t="s">
        <v>22</v>
      </c>
      <c r="F133" s="308" t="s">
        <v>109</v>
      </c>
      <c r="G133" s="352">
        <v>43586</v>
      </c>
      <c r="H133" s="353">
        <v>43814</v>
      </c>
      <c r="I133" s="635"/>
    </row>
    <row r="134" spans="1:9" ht="21" customHeight="1" thickBot="1" x14ac:dyDescent="0.3">
      <c r="A134" s="356"/>
      <c r="B134" s="374" t="s">
        <v>247</v>
      </c>
      <c r="C134" s="397"/>
      <c r="D134" s="360">
        <f>SUM(D126:D133)</f>
        <v>33052</v>
      </c>
      <c r="E134" s="360"/>
      <c r="F134" s="358"/>
      <c r="G134" s="358"/>
      <c r="H134" s="361"/>
    </row>
    <row r="135" spans="1:9" ht="21" customHeight="1" thickBot="1" x14ac:dyDescent="0.3">
      <c r="A135" s="809" t="s">
        <v>248</v>
      </c>
      <c r="B135" s="810"/>
      <c r="C135" s="810"/>
      <c r="D135" s="810"/>
      <c r="E135" s="810"/>
      <c r="F135" s="810"/>
      <c r="G135" s="810"/>
      <c r="H135" s="811"/>
    </row>
    <row r="136" spans="1:9" ht="21" customHeight="1" thickBot="1" x14ac:dyDescent="0.3">
      <c r="A136" s="421" t="s">
        <v>249</v>
      </c>
      <c r="B136" s="422"/>
      <c r="C136" s="631"/>
      <c r="D136" s="422"/>
      <c r="E136" s="422"/>
      <c r="F136" s="422"/>
      <c r="G136" s="422"/>
      <c r="H136" s="424"/>
    </row>
    <row r="137" spans="1:9" ht="31.5" x14ac:dyDescent="0.2">
      <c r="A137" s="306">
        <v>106</v>
      </c>
      <c r="B137" s="314" t="s">
        <v>255</v>
      </c>
      <c r="C137" s="308" t="s">
        <v>256</v>
      </c>
      <c r="D137" s="309">
        <v>42016</v>
      </c>
      <c r="E137" s="310" t="s">
        <v>22</v>
      </c>
      <c r="F137" s="308" t="s">
        <v>23</v>
      </c>
      <c r="G137" s="352">
        <v>43570</v>
      </c>
      <c r="H137" s="353">
        <v>43585</v>
      </c>
    </row>
    <row r="138" spans="1:9" ht="31.5" x14ac:dyDescent="0.2">
      <c r="A138" s="306">
        <v>107</v>
      </c>
      <c r="B138" s="314" t="s">
        <v>261</v>
      </c>
      <c r="C138" s="308" t="s">
        <v>262</v>
      </c>
      <c r="D138" s="309">
        <v>16806</v>
      </c>
      <c r="E138" s="310" t="s">
        <v>22</v>
      </c>
      <c r="F138" s="308" t="s">
        <v>23</v>
      </c>
      <c r="G138" s="348">
        <v>43570</v>
      </c>
      <c r="H138" s="349">
        <v>43585</v>
      </c>
    </row>
    <row r="139" spans="1:9" ht="47.25" x14ac:dyDescent="0.2">
      <c r="A139" s="322">
        <v>108</v>
      </c>
      <c r="B139" s="323" t="s">
        <v>677</v>
      </c>
      <c r="C139" s="308" t="s">
        <v>680</v>
      </c>
      <c r="D139" s="309">
        <v>12004</v>
      </c>
      <c r="E139" s="310" t="s">
        <v>22</v>
      </c>
      <c r="F139" s="308" t="s">
        <v>23</v>
      </c>
      <c r="G139" s="352">
        <v>43570</v>
      </c>
      <c r="H139" s="353">
        <v>43738</v>
      </c>
    </row>
    <row r="140" spans="1:9" ht="31.5" x14ac:dyDescent="0.2">
      <c r="A140" s="322">
        <v>109</v>
      </c>
      <c r="B140" s="323" t="s">
        <v>611</v>
      </c>
      <c r="C140" s="303" t="s">
        <v>612</v>
      </c>
      <c r="D140" s="330">
        <v>2000</v>
      </c>
      <c r="E140" s="331" t="s">
        <v>22</v>
      </c>
      <c r="F140" s="303" t="s">
        <v>23</v>
      </c>
      <c r="G140" s="425">
        <v>43647</v>
      </c>
      <c r="H140" s="426">
        <v>43661</v>
      </c>
    </row>
    <row r="141" spans="1:9" ht="31.5" x14ac:dyDescent="0.2">
      <c r="A141" s="306">
        <v>110</v>
      </c>
      <c r="B141" s="314" t="s">
        <v>559</v>
      </c>
      <c r="C141" s="308" t="s">
        <v>607</v>
      </c>
      <c r="D141" s="309">
        <v>12100</v>
      </c>
      <c r="E141" s="310" t="s">
        <v>22</v>
      </c>
      <c r="F141" s="308" t="s">
        <v>23</v>
      </c>
      <c r="G141" s="352">
        <v>43586</v>
      </c>
      <c r="H141" s="353">
        <v>43646</v>
      </c>
    </row>
    <row r="142" spans="1:9" ht="31.5" x14ac:dyDescent="0.2">
      <c r="A142" s="412">
        <v>111</v>
      </c>
      <c r="B142" s="380" t="s">
        <v>561</v>
      </c>
      <c r="C142" s="395" t="s">
        <v>562</v>
      </c>
      <c r="D142" s="301">
        <v>450000</v>
      </c>
      <c r="E142" s="302" t="s">
        <v>22</v>
      </c>
      <c r="F142" s="336" t="s">
        <v>23</v>
      </c>
      <c r="G142" s="440">
        <v>43600</v>
      </c>
      <c r="H142" s="416">
        <v>43646</v>
      </c>
    </row>
    <row r="143" spans="1:9" ht="32.25" thickBot="1" x14ac:dyDescent="0.25">
      <c r="A143" s="282">
        <v>112</v>
      </c>
      <c r="B143" s="428" t="s">
        <v>699</v>
      </c>
      <c r="C143" s="347" t="s">
        <v>319</v>
      </c>
      <c r="D143" s="318">
        <v>33613</v>
      </c>
      <c r="E143" s="319" t="s">
        <v>22</v>
      </c>
      <c r="F143" s="317" t="s">
        <v>23</v>
      </c>
      <c r="G143" s="437">
        <v>43753</v>
      </c>
      <c r="H143" s="370">
        <v>43784</v>
      </c>
    </row>
    <row r="144" spans="1:9" ht="16.5" thickBot="1" x14ac:dyDescent="0.3">
      <c r="A144" s="356"/>
      <c r="B144" s="374" t="s">
        <v>275</v>
      </c>
      <c r="C144" s="430"/>
      <c r="D144" s="360">
        <f>SUM(D137:D143)</f>
        <v>568539</v>
      </c>
      <c r="E144" s="360"/>
      <c r="F144" s="358"/>
      <c r="G144" s="358"/>
      <c r="H144" s="361"/>
    </row>
    <row r="145" spans="1:8" ht="16.5" customHeight="1" thickBot="1" x14ac:dyDescent="0.3">
      <c r="A145" s="431" t="s">
        <v>276</v>
      </c>
      <c r="B145" s="432"/>
      <c r="C145" s="410"/>
      <c r="D145" s="433"/>
      <c r="E145" s="433"/>
      <c r="F145" s="434"/>
      <c r="G145" s="435"/>
      <c r="H145" s="436"/>
    </row>
    <row r="146" spans="1:8" ht="31.5" x14ac:dyDescent="0.2">
      <c r="A146" s="339">
        <v>113</v>
      </c>
      <c r="B146" s="340" t="s">
        <v>277</v>
      </c>
      <c r="C146" s="402" t="s">
        <v>278</v>
      </c>
      <c r="D146" s="342">
        <v>420</v>
      </c>
      <c r="E146" s="343" t="s">
        <v>22</v>
      </c>
      <c r="F146" s="341" t="s">
        <v>23</v>
      </c>
      <c r="G146" s="404">
        <v>43468</v>
      </c>
      <c r="H146" s="405">
        <v>43814</v>
      </c>
    </row>
    <row r="147" spans="1:8" ht="31.5" x14ac:dyDescent="0.2">
      <c r="A147" s="322">
        <v>114</v>
      </c>
      <c r="B147" s="323" t="s">
        <v>240</v>
      </c>
      <c r="C147" s="324" t="s">
        <v>279</v>
      </c>
      <c r="D147" s="325">
        <v>840</v>
      </c>
      <c r="E147" s="326" t="s">
        <v>22</v>
      </c>
      <c r="F147" s="324" t="s">
        <v>23</v>
      </c>
      <c r="G147" s="352">
        <v>43468</v>
      </c>
      <c r="H147" s="353">
        <v>43814</v>
      </c>
    </row>
    <row r="148" spans="1:8" ht="31.5" x14ac:dyDescent="0.2">
      <c r="A148" s="322">
        <v>115</v>
      </c>
      <c r="B148" s="351" t="s">
        <v>281</v>
      </c>
      <c r="C148" s="324" t="s">
        <v>21</v>
      </c>
      <c r="D148" s="325">
        <v>840</v>
      </c>
      <c r="E148" s="326" t="s">
        <v>22</v>
      </c>
      <c r="F148" s="324" t="s">
        <v>23</v>
      </c>
      <c r="G148" s="352">
        <v>43468</v>
      </c>
      <c r="H148" s="353">
        <v>43814</v>
      </c>
    </row>
    <row r="149" spans="1:8" ht="31.5" x14ac:dyDescent="0.2">
      <c r="A149" s="322">
        <v>116</v>
      </c>
      <c r="B149" s="323" t="s">
        <v>282</v>
      </c>
      <c r="C149" s="324" t="s">
        <v>283</v>
      </c>
      <c r="D149" s="325">
        <v>420</v>
      </c>
      <c r="E149" s="326" t="s">
        <v>22</v>
      </c>
      <c r="F149" s="324" t="s">
        <v>23</v>
      </c>
      <c r="G149" s="352">
        <v>43468</v>
      </c>
      <c r="H149" s="353">
        <v>43814</v>
      </c>
    </row>
    <row r="150" spans="1:8" ht="31.5" x14ac:dyDescent="0.2">
      <c r="A150" s="322">
        <v>117</v>
      </c>
      <c r="B150" s="314" t="s">
        <v>284</v>
      </c>
      <c r="C150" s="308" t="s">
        <v>37</v>
      </c>
      <c r="D150" s="309">
        <v>840</v>
      </c>
      <c r="E150" s="310" t="s">
        <v>22</v>
      </c>
      <c r="F150" s="308" t="s">
        <v>23</v>
      </c>
      <c r="G150" s="352">
        <v>43468</v>
      </c>
      <c r="H150" s="353">
        <v>43814</v>
      </c>
    </row>
    <row r="151" spans="1:8" ht="32.25" thickBot="1" x14ac:dyDescent="0.25">
      <c r="A151" s="367">
        <v>118</v>
      </c>
      <c r="B151" s="316" t="s">
        <v>285</v>
      </c>
      <c r="C151" s="317" t="s">
        <v>286</v>
      </c>
      <c r="D151" s="318">
        <v>10084</v>
      </c>
      <c r="E151" s="319" t="s">
        <v>22</v>
      </c>
      <c r="F151" s="317" t="s">
        <v>23</v>
      </c>
      <c r="G151" s="437">
        <v>43586</v>
      </c>
      <c r="H151" s="370">
        <v>43799</v>
      </c>
    </row>
    <row r="152" spans="1:8" s="297" customFormat="1" ht="31.5" x14ac:dyDescent="0.2">
      <c r="A152" s="322">
        <v>119</v>
      </c>
      <c r="B152" s="351" t="s">
        <v>216</v>
      </c>
      <c r="C152" s="347" t="s">
        <v>217</v>
      </c>
      <c r="D152" s="325">
        <v>840</v>
      </c>
      <c r="E152" s="326" t="s">
        <v>22</v>
      </c>
      <c r="F152" s="324" t="s">
        <v>23</v>
      </c>
      <c r="G152" s="348">
        <v>43525</v>
      </c>
      <c r="H152" s="349">
        <v>43799</v>
      </c>
    </row>
    <row r="153" spans="1:8" ht="31.5" x14ac:dyDescent="0.2">
      <c r="A153" s="322">
        <v>120</v>
      </c>
      <c r="B153" s="314" t="s">
        <v>563</v>
      </c>
      <c r="C153" s="308" t="s">
        <v>81</v>
      </c>
      <c r="D153" s="309">
        <v>4042</v>
      </c>
      <c r="E153" s="310" t="s">
        <v>22</v>
      </c>
      <c r="F153" s="308" t="s">
        <v>23</v>
      </c>
      <c r="G153" s="352">
        <v>43468</v>
      </c>
      <c r="H153" s="353">
        <v>43496</v>
      </c>
    </row>
    <row r="154" spans="1:8" ht="31.5" x14ac:dyDescent="0.2">
      <c r="A154" s="322">
        <v>121</v>
      </c>
      <c r="B154" s="314" t="s">
        <v>564</v>
      </c>
      <c r="C154" s="308" t="s">
        <v>66</v>
      </c>
      <c r="D154" s="309">
        <v>1140</v>
      </c>
      <c r="E154" s="310" t="s">
        <v>22</v>
      </c>
      <c r="F154" s="308" t="s">
        <v>23</v>
      </c>
      <c r="G154" s="352">
        <v>43468</v>
      </c>
      <c r="H154" s="353">
        <v>43496</v>
      </c>
    </row>
    <row r="155" spans="1:8" ht="31.5" x14ac:dyDescent="0.2">
      <c r="A155" s="322">
        <v>122</v>
      </c>
      <c r="B155" s="314" t="s">
        <v>565</v>
      </c>
      <c r="C155" s="308" t="s">
        <v>58</v>
      </c>
      <c r="D155" s="438">
        <v>1840</v>
      </c>
      <c r="E155" s="310" t="s">
        <v>22</v>
      </c>
      <c r="F155" s="308" t="s">
        <v>23</v>
      </c>
      <c r="G155" s="352">
        <v>43468</v>
      </c>
      <c r="H155" s="353">
        <v>43814</v>
      </c>
    </row>
    <row r="156" spans="1:8" ht="32.25" thickBot="1" x14ac:dyDescent="0.25">
      <c r="A156" s="322">
        <v>123</v>
      </c>
      <c r="B156" s="314" t="s">
        <v>566</v>
      </c>
      <c r="C156" s="336"/>
      <c r="D156" s="439">
        <v>3361</v>
      </c>
      <c r="E156" s="302" t="s">
        <v>22</v>
      </c>
      <c r="F156" s="336" t="s">
        <v>23</v>
      </c>
      <c r="G156" s="440">
        <v>43525</v>
      </c>
      <c r="H156" s="416">
        <v>43814</v>
      </c>
    </row>
    <row r="157" spans="1:8" ht="16.5" thickBot="1" x14ac:dyDescent="0.3">
      <c r="A157" s="356"/>
      <c r="B157" s="374" t="s">
        <v>294</v>
      </c>
      <c r="C157" s="397"/>
      <c r="D157" s="360">
        <f>SUM(D146:D156)</f>
        <v>24667</v>
      </c>
      <c r="E157" s="360"/>
      <c r="F157" s="358"/>
      <c r="G157" s="358"/>
      <c r="H157" s="361"/>
    </row>
    <row r="158" spans="1:8" ht="16.5" customHeight="1" thickBot="1" x14ac:dyDescent="0.3">
      <c r="A158" s="431" t="s">
        <v>295</v>
      </c>
      <c r="B158" s="432"/>
      <c r="C158" s="410"/>
      <c r="D158" s="433"/>
      <c r="E158" s="433"/>
      <c r="F158" s="434"/>
      <c r="G158" s="435"/>
      <c r="H158" s="436"/>
    </row>
    <row r="159" spans="1:8" ht="31.5" x14ac:dyDescent="0.2">
      <c r="A159" s="306">
        <v>124</v>
      </c>
      <c r="B159" s="351" t="s">
        <v>297</v>
      </c>
      <c r="C159" s="324" t="s">
        <v>25</v>
      </c>
      <c r="D159" s="325">
        <v>2500</v>
      </c>
      <c r="E159" s="326" t="s">
        <v>22</v>
      </c>
      <c r="F159" s="324" t="s">
        <v>23</v>
      </c>
      <c r="G159" s="440">
        <v>43468</v>
      </c>
      <c r="H159" s="416">
        <v>43814</v>
      </c>
    </row>
    <row r="160" spans="1:8" ht="31.5" x14ac:dyDescent="0.2">
      <c r="A160" s="306">
        <v>125</v>
      </c>
      <c r="B160" s="314" t="s">
        <v>298</v>
      </c>
      <c r="C160" s="308" t="s">
        <v>37</v>
      </c>
      <c r="D160" s="309">
        <v>840</v>
      </c>
      <c r="E160" s="310" t="s">
        <v>22</v>
      </c>
      <c r="F160" s="308" t="s">
        <v>23</v>
      </c>
      <c r="G160" s="440">
        <v>43468</v>
      </c>
      <c r="H160" s="416">
        <v>43814</v>
      </c>
    </row>
    <row r="161" spans="1:10" ht="31.5" x14ac:dyDescent="0.2">
      <c r="A161" s="306">
        <v>126</v>
      </c>
      <c r="B161" s="314" t="s">
        <v>564</v>
      </c>
      <c r="C161" s="308" t="s">
        <v>66</v>
      </c>
      <c r="D161" s="309">
        <v>1260</v>
      </c>
      <c r="E161" s="310" t="s">
        <v>22</v>
      </c>
      <c r="F161" s="308" t="s">
        <v>23</v>
      </c>
      <c r="G161" s="440">
        <v>43468</v>
      </c>
      <c r="H161" s="416">
        <v>43496</v>
      </c>
    </row>
    <row r="162" spans="1:10" ht="31.5" x14ac:dyDescent="0.2">
      <c r="A162" s="322">
        <v>127</v>
      </c>
      <c r="B162" s="314" t="s">
        <v>164</v>
      </c>
      <c r="C162" s="308" t="s">
        <v>58</v>
      </c>
      <c r="D162" s="309">
        <v>16800</v>
      </c>
      <c r="E162" s="310" t="s">
        <v>22</v>
      </c>
      <c r="F162" s="308" t="s">
        <v>23</v>
      </c>
      <c r="G162" s="311">
        <v>43468</v>
      </c>
      <c r="H162" s="312">
        <v>43814</v>
      </c>
    </row>
    <row r="163" spans="1:10" ht="31.5" x14ac:dyDescent="0.2">
      <c r="A163" s="306">
        <v>128</v>
      </c>
      <c r="B163" s="314" t="s">
        <v>669</v>
      </c>
      <c r="C163" s="308" t="s">
        <v>144</v>
      </c>
      <c r="D163" s="309">
        <v>1260</v>
      </c>
      <c r="E163" s="310" t="s">
        <v>22</v>
      </c>
      <c r="F163" s="308" t="s">
        <v>23</v>
      </c>
      <c r="G163" s="311">
        <v>43709</v>
      </c>
      <c r="H163" s="312">
        <v>43814</v>
      </c>
    </row>
    <row r="164" spans="1:10" ht="16.5" thickBot="1" x14ac:dyDescent="0.3">
      <c r="A164" s="407"/>
      <c r="B164" s="548" t="s">
        <v>303</v>
      </c>
      <c r="C164" s="549"/>
      <c r="D164" s="409">
        <f>SUM(D159:D163)</f>
        <v>22660</v>
      </c>
      <c r="E164" s="409"/>
      <c r="F164" s="410"/>
      <c r="G164" s="410"/>
      <c r="H164" s="411"/>
    </row>
    <row r="165" spans="1:10" ht="16.5" thickBot="1" x14ac:dyDescent="0.3">
      <c r="A165" s="356"/>
      <c r="B165" s="374" t="s">
        <v>304</v>
      </c>
      <c r="C165" s="358"/>
      <c r="D165" s="360">
        <f>D144+D157+D164</f>
        <v>615866</v>
      </c>
      <c r="E165" s="360"/>
      <c r="F165" s="441"/>
      <c r="G165" s="358"/>
      <c r="H165" s="361"/>
    </row>
    <row r="166" spans="1:10" ht="18.75" thickBot="1" x14ac:dyDescent="0.3">
      <c r="A166" s="809" t="s">
        <v>305</v>
      </c>
      <c r="B166" s="810"/>
      <c r="C166" s="810"/>
      <c r="D166" s="810"/>
      <c r="E166" s="810"/>
      <c r="F166" s="810"/>
      <c r="G166" s="810"/>
      <c r="H166" s="811"/>
    </row>
    <row r="167" spans="1:10" ht="31.5" x14ac:dyDescent="0.2">
      <c r="A167" s="412">
        <v>129</v>
      </c>
      <c r="B167" s="413" t="s">
        <v>697</v>
      </c>
      <c r="C167" s="403" t="s">
        <v>307</v>
      </c>
      <c r="D167" s="414">
        <v>25100</v>
      </c>
      <c r="E167" s="302" t="s">
        <v>22</v>
      </c>
      <c r="F167" s="336" t="s">
        <v>23</v>
      </c>
      <c r="G167" s="415">
        <v>43678</v>
      </c>
      <c r="H167" s="416">
        <v>43769</v>
      </c>
    </row>
    <row r="168" spans="1:10" ht="31.5" x14ac:dyDescent="0.2">
      <c r="A168" s="265">
        <v>130</v>
      </c>
      <c r="B168" s="314" t="s">
        <v>698</v>
      </c>
      <c r="C168" s="395" t="s">
        <v>307</v>
      </c>
      <c r="D168" s="309">
        <v>77981</v>
      </c>
      <c r="E168" s="310" t="s">
        <v>22</v>
      </c>
      <c r="F168" s="308" t="s">
        <v>23</v>
      </c>
      <c r="G168" s="352">
        <v>43800</v>
      </c>
      <c r="H168" s="353">
        <v>43819</v>
      </c>
    </row>
    <row r="169" spans="1:10" ht="30.75" thickBot="1" x14ac:dyDescent="0.25">
      <c r="A169" s="367">
        <v>131</v>
      </c>
      <c r="B169" s="442" t="s">
        <v>583</v>
      </c>
      <c r="C169" s="317" t="s">
        <v>584</v>
      </c>
      <c r="D169" s="318">
        <v>126000</v>
      </c>
      <c r="E169" s="443" t="s">
        <v>22</v>
      </c>
      <c r="F169" s="444" t="s">
        <v>109</v>
      </c>
      <c r="G169" s="437">
        <v>43586</v>
      </c>
      <c r="H169" s="370">
        <v>43814</v>
      </c>
      <c r="I169" s="445"/>
      <c r="J169" s="446"/>
    </row>
    <row r="170" spans="1:10" ht="16.5" thickBot="1" x14ac:dyDescent="0.3">
      <c r="A170" s="356"/>
      <c r="B170" s="417" t="s">
        <v>308</v>
      </c>
      <c r="C170" s="375"/>
      <c r="D170" s="360">
        <f>D167+D169</f>
        <v>151100</v>
      </c>
      <c r="E170" s="360"/>
      <c r="F170" s="358"/>
      <c r="G170" s="358"/>
      <c r="H170" s="361"/>
    </row>
    <row r="171" spans="1:10" ht="21" customHeight="1" thickBot="1" x14ac:dyDescent="0.3">
      <c r="A171" s="819" t="s">
        <v>309</v>
      </c>
      <c r="B171" s="820"/>
      <c r="C171" s="820"/>
      <c r="D171" s="820"/>
      <c r="E171" s="820"/>
      <c r="F171" s="820"/>
      <c r="G171" s="820"/>
      <c r="H171" s="821"/>
    </row>
    <row r="172" spans="1:10" ht="31.5" x14ac:dyDescent="0.2">
      <c r="A172" s="412">
        <v>132</v>
      </c>
      <c r="B172" s="299" t="s">
        <v>567</v>
      </c>
      <c r="C172" s="448" t="s">
        <v>319</v>
      </c>
      <c r="D172" s="414">
        <v>0</v>
      </c>
      <c r="E172" s="403" t="s">
        <v>22</v>
      </c>
      <c r="F172" s="300" t="s">
        <v>109</v>
      </c>
      <c r="G172" s="404">
        <v>43586</v>
      </c>
      <c r="H172" s="447">
        <v>43616</v>
      </c>
    </row>
    <row r="173" spans="1:10" ht="31.5" x14ac:dyDescent="0.2">
      <c r="A173" s="265">
        <v>133</v>
      </c>
      <c r="B173" s="307" t="s">
        <v>700</v>
      </c>
      <c r="C173" s="395" t="s">
        <v>319</v>
      </c>
      <c r="D173" s="309">
        <v>84033</v>
      </c>
      <c r="E173" s="395" t="s">
        <v>22</v>
      </c>
      <c r="F173" s="308" t="s">
        <v>109</v>
      </c>
      <c r="G173" s="352">
        <v>43753</v>
      </c>
      <c r="H173" s="353">
        <v>43784</v>
      </c>
    </row>
    <row r="174" spans="1:10" ht="31.5" x14ac:dyDescent="0.2">
      <c r="A174" s="265">
        <v>134</v>
      </c>
      <c r="B174" s="307" t="s">
        <v>568</v>
      </c>
      <c r="C174" s="395" t="s">
        <v>569</v>
      </c>
      <c r="D174" s="309">
        <v>134957</v>
      </c>
      <c r="E174" s="308" t="s">
        <v>570</v>
      </c>
      <c r="F174" s="308" t="s">
        <v>109</v>
      </c>
      <c r="G174" s="352">
        <v>43752</v>
      </c>
      <c r="H174" s="353">
        <v>43814</v>
      </c>
    </row>
    <row r="175" spans="1:10" ht="31.5" x14ac:dyDescent="0.2">
      <c r="A175" s="306">
        <v>135</v>
      </c>
      <c r="B175" s="314" t="s">
        <v>571</v>
      </c>
      <c r="C175" s="448" t="s">
        <v>572</v>
      </c>
      <c r="D175" s="309">
        <v>21923</v>
      </c>
      <c r="E175" s="395" t="s">
        <v>22</v>
      </c>
      <c r="F175" s="308" t="s">
        <v>109</v>
      </c>
      <c r="G175" s="352">
        <v>43661</v>
      </c>
      <c r="H175" s="353">
        <v>43692</v>
      </c>
    </row>
    <row r="176" spans="1:10" ht="31.5" x14ac:dyDescent="0.2">
      <c r="A176" s="306">
        <v>136</v>
      </c>
      <c r="B176" s="314" t="s">
        <v>573</v>
      </c>
      <c r="C176" s="395" t="s">
        <v>572</v>
      </c>
      <c r="D176" s="309">
        <v>35532</v>
      </c>
      <c r="E176" s="395" t="s">
        <v>22</v>
      </c>
      <c r="F176" s="308" t="s">
        <v>109</v>
      </c>
      <c r="G176" s="352">
        <v>43661</v>
      </c>
      <c r="H176" s="353">
        <v>43692</v>
      </c>
    </row>
    <row r="177" spans="1:9" ht="31.5" x14ac:dyDescent="0.2">
      <c r="A177" s="306">
        <v>137</v>
      </c>
      <c r="B177" s="335" t="s">
        <v>574</v>
      </c>
      <c r="C177" s="382" t="s">
        <v>572</v>
      </c>
      <c r="D177" s="301">
        <v>24254</v>
      </c>
      <c r="E177" s="382" t="s">
        <v>22</v>
      </c>
      <c r="F177" s="336" t="s">
        <v>109</v>
      </c>
      <c r="G177" s="352">
        <v>43661</v>
      </c>
      <c r="H177" s="353">
        <v>43692</v>
      </c>
    </row>
    <row r="178" spans="1:9" ht="31.5" x14ac:dyDescent="0.2">
      <c r="A178" s="306">
        <v>138</v>
      </c>
      <c r="B178" s="335" t="s">
        <v>627</v>
      </c>
      <c r="C178" s="382" t="s">
        <v>572</v>
      </c>
      <c r="D178" s="301">
        <v>25210</v>
      </c>
      <c r="E178" s="382" t="s">
        <v>22</v>
      </c>
      <c r="F178" s="336" t="s">
        <v>109</v>
      </c>
      <c r="G178" s="352">
        <v>43678</v>
      </c>
      <c r="H178" s="353">
        <v>43769</v>
      </c>
    </row>
    <row r="179" spans="1:9" ht="31.5" x14ac:dyDescent="0.2">
      <c r="A179" s="265">
        <v>139</v>
      </c>
      <c r="B179" s="314" t="s">
        <v>575</v>
      </c>
      <c r="C179" s="449" t="s">
        <v>576</v>
      </c>
      <c r="D179" s="309">
        <v>0</v>
      </c>
      <c r="E179" s="310" t="s">
        <v>22</v>
      </c>
      <c r="F179" s="308" t="s">
        <v>23</v>
      </c>
      <c r="G179" s="352">
        <v>43617</v>
      </c>
      <c r="H179" s="353">
        <v>43647</v>
      </c>
    </row>
    <row r="180" spans="1:9" ht="31.5" x14ac:dyDescent="0.2">
      <c r="A180" s="306">
        <v>140</v>
      </c>
      <c r="B180" s="314" t="s">
        <v>577</v>
      </c>
      <c r="C180" s="449" t="s">
        <v>514</v>
      </c>
      <c r="D180" s="309">
        <v>14700</v>
      </c>
      <c r="E180" s="310" t="s">
        <v>22</v>
      </c>
      <c r="F180" s="308" t="s">
        <v>23</v>
      </c>
      <c r="G180" s="352">
        <v>43570</v>
      </c>
      <c r="H180" s="353">
        <v>43586</v>
      </c>
    </row>
    <row r="181" spans="1:9" ht="31.5" x14ac:dyDescent="0.2">
      <c r="A181" s="265">
        <v>141</v>
      </c>
      <c r="B181" s="323" t="s">
        <v>701</v>
      </c>
      <c r="C181" s="324" t="s">
        <v>315</v>
      </c>
      <c r="D181" s="325">
        <v>147058</v>
      </c>
      <c r="E181" s="438" t="s">
        <v>675</v>
      </c>
      <c r="F181" s="308" t="s">
        <v>23</v>
      </c>
      <c r="G181" s="348">
        <v>43709</v>
      </c>
      <c r="H181" s="349">
        <v>43738</v>
      </c>
    </row>
    <row r="182" spans="1:9" ht="31.5" x14ac:dyDescent="0.2">
      <c r="A182" s="265">
        <v>142</v>
      </c>
      <c r="B182" s="314" t="s">
        <v>709</v>
      </c>
      <c r="C182" s="395" t="s">
        <v>572</v>
      </c>
      <c r="D182" s="309">
        <v>3361</v>
      </c>
      <c r="E182" s="310" t="s">
        <v>22</v>
      </c>
      <c r="F182" s="308" t="s">
        <v>23</v>
      </c>
      <c r="G182" s="352">
        <v>43709</v>
      </c>
      <c r="H182" s="353">
        <v>43768</v>
      </c>
    </row>
    <row r="183" spans="1:9" s="297" customFormat="1" ht="31.5" x14ac:dyDescent="0.2">
      <c r="A183" s="322">
        <v>143</v>
      </c>
      <c r="B183" s="323" t="s">
        <v>578</v>
      </c>
      <c r="C183" s="324" t="s">
        <v>315</v>
      </c>
      <c r="D183" s="325">
        <v>33600</v>
      </c>
      <c r="E183" s="326" t="s">
        <v>22</v>
      </c>
      <c r="F183" s="324" t="s">
        <v>23</v>
      </c>
      <c r="G183" s="348">
        <v>43570</v>
      </c>
      <c r="H183" s="349">
        <v>43692</v>
      </c>
    </row>
    <row r="184" spans="1:9" s="297" customFormat="1" ht="31.5" x14ac:dyDescent="0.2">
      <c r="A184" s="306">
        <v>144</v>
      </c>
      <c r="B184" s="323" t="s">
        <v>658</v>
      </c>
      <c r="C184" s="324" t="s">
        <v>315</v>
      </c>
      <c r="D184" s="325">
        <v>37800</v>
      </c>
      <c r="E184" s="326" t="s">
        <v>22</v>
      </c>
      <c r="F184" s="324" t="s">
        <v>23</v>
      </c>
      <c r="G184" s="348">
        <v>43709</v>
      </c>
      <c r="H184" s="349">
        <v>43753</v>
      </c>
    </row>
    <row r="185" spans="1:9" s="297" customFormat="1" ht="32.25" thickBot="1" x14ac:dyDescent="0.25">
      <c r="A185" s="367">
        <v>145</v>
      </c>
      <c r="B185" s="316" t="s">
        <v>316</v>
      </c>
      <c r="C185" s="317" t="s">
        <v>317</v>
      </c>
      <c r="D185" s="318">
        <v>15000</v>
      </c>
      <c r="E185" s="319" t="s">
        <v>22</v>
      </c>
      <c r="F185" s="317" t="s">
        <v>23</v>
      </c>
      <c r="G185" s="437">
        <v>43570</v>
      </c>
      <c r="H185" s="370">
        <v>43616</v>
      </c>
    </row>
    <row r="186" spans="1:9" ht="35.25" customHeight="1" x14ac:dyDescent="0.2">
      <c r="A186" s="322">
        <v>146</v>
      </c>
      <c r="B186" s="323" t="s">
        <v>320</v>
      </c>
      <c r="C186" s="347"/>
      <c r="D186" s="325">
        <v>8100</v>
      </c>
      <c r="E186" s="326" t="s">
        <v>22</v>
      </c>
      <c r="F186" s="324" t="s">
        <v>23</v>
      </c>
      <c r="G186" s="348">
        <v>43586</v>
      </c>
      <c r="H186" s="349">
        <v>43814</v>
      </c>
    </row>
    <row r="187" spans="1:9" ht="35.25" customHeight="1" x14ac:dyDescent="0.2">
      <c r="A187" s="554">
        <v>147</v>
      </c>
      <c r="B187" s="335" t="s">
        <v>710</v>
      </c>
      <c r="C187" s="382" t="s">
        <v>324</v>
      </c>
      <c r="D187" s="301">
        <v>39500</v>
      </c>
      <c r="E187" s="302" t="s">
        <v>22</v>
      </c>
      <c r="F187" s="336" t="s">
        <v>23</v>
      </c>
      <c r="G187" s="440">
        <v>43753</v>
      </c>
      <c r="H187" s="416">
        <v>43784</v>
      </c>
    </row>
    <row r="188" spans="1:9" ht="35.25" customHeight="1" x14ac:dyDescent="0.2">
      <c r="A188" s="265">
        <v>148</v>
      </c>
      <c r="B188" s="314" t="s">
        <v>579</v>
      </c>
      <c r="C188" s="395" t="s">
        <v>324</v>
      </c>
      <c r="D188" s="309">
        <v>52238</v>
      </c>
      <c r="E188" s="310" t="s">
        <v>22</v>
      </c>
      <c r="F188" s="308" t="s">
        <v>23</v>
      </c>
      <c r="G188" s="352">
        <v>43661</v>
      </c>
      <c r="H188" s="353">
        <v>43676</v>
      </c>
    </row>
    <row r="189" spans="1:9" s="297" customFormat="1" ht="31.5" x14ac:dyDescent="0.2">
      <c r="A189" s="322">
        <v>149</v>
      </c>
      <c r="B189" s="323" t="s">
        <v>323</v>
      </c>
      <c r="C189" s="324" t="s">
        <v>324</v>
      </c>
      <c r="D189" s="325">
        <v>19286</v>
      </c>
      <c r="E189" s="326" t="s">
        <v>22</v>
      </c>
      <c r="F189" s="324" t="s">
        <v>23</v>
      </c>
      <c r="G189" s="348">
        <v>43586</v>
      </c>
      <c r="H189" s="349">
        <v>43738</v>
      </c>
    </row>
    <row r="190" spans="1:9" ht="31.5" x14ac:dyDescent="0.25">
      <c r="A190" s="306">
        <v>150</v>
      </c>
      <c r="B190" s="314" t="s">
        <v>325</v>
      </c>
      <c r="C190" s="308" t="s">
        <v>326</v>
      </c>
      <c r="D190" s="453">
        <v>45000</v>
      </c>
      <c r="E190" s="310" t="s">
        <v>22</v>
      </c>
      <c r="F190" s="308" t="s">
        <v>23</v>
      </c>
      <c r="G190" s="352">
        <v>43586</v>
      </c>
      <c r="H190" s="353">
        <v>43646</v>
      </c>
      <c r="I190" s="451"/>
    </row>
    <row r="191" spans="1:9" ht="31.5" x14ac:dyDescent="0.25">
      <c r="A191" s="322">
        <v>151</v>
      </c>
      <c r="B191" s="323" t="s">
        <v>327</v>
      </c>
      <c r="C191" s="324" t="s">
        <v>326</v>
      </c>
      <c r="D191" s="452">
        <v>65000</v>
      </c>
      <c r="E191" s="326" t="s">
        <v>22</v>
      </c>
      <c r="F191" s="324" t="s">
        <v>23</v>
      </c>
      <c r="G191" s="348">
        <v>43570</v>
      </c>
      <c r="H191" s="349">
        <v>43646</v>
      </c>
      <c r="I191" s="451"/>
    </row>
    <row r="192" spans="1:9" ht="33.75" customHeight="1" x14ac:dyDescent="0.25">
      <c r="A192" s="322">
        <v>152</v>
      </c>
      <c r="B192" s="314" t="s">
        <v>328</v>
      </c>
      <c r="C192" s="308" t="s">
        <v>326</v>
      </c>
      <c r="D192" s="453">
        <v>11112</v>
      </c>
      <c r="E192" s="310" t="s">
        <v>22</v>
      </c>
      <c r="F192" s="308" t="s">
        <v>23</v>
      </c>
      <c r="G192" s="352">
        <v>43617</v>
      </c>
      <c r="H192" s="353">
        <v>43646</v>
      </c>
      <c r="I192" s="451"/>
    </row>
    <row r="193" spans="1:10" ht="31.5" x14ac:dyDescent="0.2">
      <c r="A193" s="306">
        <v>153</v>
      </c>
      <c r="B193" s="406" t="s">
        <v>331</v>
      </c>
      <c r="C193" s="395" t="s">
        <v>332</v>
      </c>
      <c r="D193" s="453">
        <v>21803</v>
      </c>
      <c r="E193" s="310" t="s">
        <v>22</v>
      </c>
      <c r="F193" s="308" t="s">
        <v>23</v>
      </c>
      <c r="G193" s="352">
        <v>43617</v>
      </c>
      <c r="H193" s="353">
        <v>43631</v>
      </c>
    </row>
    <row r="194" spans="1:10" ht="31.5" x14ac:dyDescent="0.2">
      <c r="A194" s="322">
        <v>154</v>
      </c>
      <c r="B194" s="406" t="s">
        <v>333</v>
      </c>
      <c r="C194" s="395" t="s">
        <v>332</v>
      </c>
      <c r="D194" s="453">
        <v>25315</v>
      </c>
      <c r="E194" s="310" t="s">
        <v>22</v>
      </c>
      <c r="F194" s="308" t="s">
        <v>23</v>
      </c>
      <c r="G194" s="352">
        <v>43617</v>
      </c>
      <c r="H194" s="353">
        <v>43661</v>
      </c>
    </row>
    <row r="195" spans="1:10" ht="31.5" x14ac:dyDescent="0.2">
      <c r="A195" s="306">
        <v>155</v>
      </c>
      <c r="B195" s="454" t="s">
        <v>580</v>
      </c>
      <c r="C195" s="336" t="s">
        <v>326</v>
      </c>
      <c r="D195" s="455">
        <v>50000</v>
      </c>
      <c r="E195" s="302" t="s">
        <v>22</v>
      </c>
      <c r="F195" s="336" t="s">
        <v>23</v>
      </c>
      <c r="G195" s="440">
        <v>43600</v>
      </c>
      <c r="H195" s="353">
        <v>43631</v>
      </c>
    </row>
    <row r="196" spans="1:10" ht="31.5" x14ac:dyDescent="0.2">
      <c r="A196" s="322">
        <v>156</v>
      </c>
      <c r="B196" s="454" t="s">
        <v>628</v>
      </c>
      <c r="C196" s="336" t="s">
        <v>629</v>
      </c>
      <c r="D196" s="455">
        <v>29411</v>
      </c>
      <c r="E196" s="302" t="s">
        <v>22</v>
      </c>
      <c r="F196" s="336" t="s">
        <v>23</v>
      </c>
      <c r="G196" s="440">
        <v>43661</v>
      </c>
      <c r="H196" s="353">
        <v>43676</v>
      </c>
    </row>
    <row r="197" spans="1:10" ht="31.5" x14ac:dyDescent="0.2">
      <c r="A197" s="306">
        <v>157</v>
      </c>
      <c r="B197" s="454" t="s">
        <v>630</v>
      </c>
      <c r="C197" s="336" t="s">
        <v>514</v>
      </c>
      <c r="D197" s="455">
        <v>13000</v>
      </c>
      <c r="E197" s="302" t="s">
        <v>22</v>
      </c>
      <c r="F197" s="336" t="s">
        <v>23</v>
      </c>
      <c r="G197" s="440">
        <v>43661</v>
      </c>
      <c r="H197" s="353">
        <v>43692</v>
      </c>
    </row>
    <row r="198" spans="1:10" ht="31.5" x14ac:dyDescent="0.2">
      <c r="A198" s="322">
        <v>158</v>
      </c>
      <c r="B198" s="454" t="s">
        <v>631</v>
      </c>
      <c r="C198" s="308" t="s">
        <v>324</v>
      </c>
      <c r="D198" s="455">
        <v>10200</v>
      </c>
      <c r="E198" s="302" t="s">
        <v>22</v>
      </c>
      <c r="F198" s="336" t="s">
        <v>23</v>
      </c>
      <c r="G198" s="440">
        <v>43661</v>
      </c>
      <c r="H198" s="353">
        <v>43692</v>
      </c>
    </row>
    <row r="199" spans="1:10" s="297" customFormat="1" ht="31.5" x14ac:dyDescent="0.2">
      <c r="A199" s="306">
        <v>159</v>
      </c>
      <c r="B199" s="314" t="s">
        <v>335</v>
      </c>
      <c r="C199" s="308" t="s">
        <v>290</v>
      </c>
      <c r="D199" s="309">
        <v>106723</v>
      </c>
      <c r="E199" s="310" t="s">
        <v>22</v>
      </c>
      <c r="F199" s="308" t="s">
        <v>23</v>
      </c>
      <c r="G199" s="352">
        <v>43586</v>
      </c>
      <c r="H199" s="349">
        <v>43814</v>
      </c>
    </row>
    <row r="200" spans="1:10" ht="32.25" thickBot="1" x14ac:dyDescent="0.25">
      <c r="A200" s="367">
        <v>160</v>
      </c>
      <c r="B200" s="316" t="s">
        <v>581</v>
      </c>
      <c r="C200" s="317" t="s">
        <v>337</v>
      </c>
      <c r="D200" s="450">
        <v>25210</v>
      </c>
      <c r="E200" s="319" t="s">
        <v>22</v>
      </c>
      <c r="F200" s="317" t="s">
        <v>23</v>
      </c>
      <c r="G200" s="437">
        <v>43586</v>
      </c>
      <c r="H200" s="370">
        <v>43799</v>
      </c>
    </row>
    <row r="201" spans="1:10" s="297" customFormat="1" ht="31.5" x14ac:dyDescent="0.2">
      <c r="A201" s="322">
        <v>161</v>
      </c>
      <c r="B201" s="323" t="s">
        <v>338</v>
      </c>
      <c r="C201" s="324" t="s">
        <v>339</v>
      </c>
      <c r="D201" s="325">
        <v>20000</v>
      </c>
      <c r="E201" s="326" t="s">
        <v>22</v>
      </c>
      <c r="F201" s="324" t="s">
        <v>23</v>
      </c>
      <c r="G201" s="348">
        <v>43586</v>
      </c>
      <c r="H201" s="349">
        <v>43799</v>
      </c>
    </row>
    <row r="202" spans="1:10" ht="31.5" x14ac:dyDescent="0.2">
      <c r="A202" s="322">
        <v>162</v>
      </c>
      <c r="B202" s="406" t="s">
        <v>344</v>
      </c>
      <c r="C202" s="395" t="s">
        <v>345</v>
      </c>
      <c r="D202" s="453">
        <v>17857</v>
      </c>
      <c r="E202" s="310" t="s">
        <v>22</v>
      </c>
      <c r="F202" s="308" t="s">
        <v>23</v>
      </c>
      <c r="G202" s="352">
        <v>43586</v>
      </c>
      <c r="H202" s="353">
        <v>43814</v>
      </c>
    </row>
    <row r="203" spans="1:10" ht="31.5" x14ac:dyDescent="0.2">
      <c r="A203" s="306">
        <v>163</v>
      </c>
      <c r="B203" s="406" t="s">
        <v>346</v>
      </c>
      <c r="C203" s="308" t="s">
        <v>347</v>
      </c>
      <c r="D203" s="453">
        <v>2521</v>
      </c>
      <c r="E203" s="310" t="s">
        <v>22</v>
      </c>
      <c r="F203" s="308" t="s">
        <v>23</v>
      </c>
      <c r="G203" s="352">
        <v>43784</v>
      </c>
      <c r="H203" s="353">
        <v>43800</v>
      </c>
    </row>
    <row r="204" spans="1:10" s="646" customFormat="1" ht="31.5" x14ac:dyDescent="0.25">
      <c r="A204" s="647">
        <v>164</v>
      </c>
      <c r="B204" s="639" t="s">
        <v>695</v>
      </c>
      <c r="C204" s="640" t="s">
        <v>696</v>
      </c>
      <c r="D204" s="641">
        <v>105042</v>
      </c>
      <c r="E204" s="642" t="s">
        <v>22</v>
      </c>
      <c r="F204" s="640" t="s">
        <v>23</v>
      </c>
      <c r="G204" s="643">
        <v>43752</v>
      </c>
      <c r="H204" s="644">
        <v>43804</v>
      </c>
      <c r="I204" s="645"/>
    </row>
    <row r="205" spans="1:10" s="354" customFormat="1" ht="31.5" x14ac:dyDescent="0.25">
      <c r="A205" s="261">
        <v>165</v>
      </c>
      <c r="B205" s="314" t="s">
        <v>137</v>
      </c>
      <c r="C205" s="308" t="s">
        <v>134</v>
      </c>
      <c r="D205" s="309">
        <v>0</v>
      </c>
      <c r="E205" s="310" t="s">
        <v>22</v>
      </c>
      <c r="F205" s="308" t="s">
        <v>119</v>
      </c>
      <c r="G205" s="311">
        <v>43617</v>
      </c>
      <c r="H205" s="312">
        <v>43708</v>
      </c>
    </row>
    <row r="206" spans="1:10" ht="31.5" x14ac:dyDescent="0.2">
      <c r="A206" s="306">
        <v>166</v>
      </c>
      <c r="B206" s="406" t="s">
        <v>348</v>
      </c>
      <c r="C206" s="395" t="s">
        <v>349</v>
      </c>
      <c r="D206" s="453">
        <v>37814</v>
      </c>
      <c r="E206" s="310" t="s">
        <v>22</v>
      </c>
      <c r="F206" s="308" t="s">
        <v>23</v>
      </c>
      <c r="G206" s="352">
        <v>43586</v>
      </c>
      <c r="H206" s="353">
        <v>43799</v>
      </c>
    </row>
    <row r="207" spans="1:10" ht="31.5" x14ac:dyDescent="0.2">
      <c r="A207" s="322">
        <v>167</v>
      </c>
      <c r="B207" s="672" t="s">
        <v>350</v>
      </c>
      <c r="C207" s="303" t="s">
        <v>337</v>
      </c>
      <c r="D207" s="616">
        <v>17858</v>
      </c>
      <c r="E207" s="326" t="s">
        <v>22</v>
      </c>
      <c r="F207" s="324" t="s">
        <v>23</v>
      </c>
      <c r="G207" s="348">
        <v>43586</v>
      </c>
      <c r="H207" s="349">
        <v>43799</v>
      </c>
    </row>
    <row r="208" spans="1:10" ht="30.75" thickBot="1" x14ac:dyDescent="0.25">
      <c r="A208" s="367">
        <v>168</v>
      </c>
      <c r="B208" s="442" t="s">
        <v>582</v>
      </c>
      <c r="C208" s="317" t="s">
        <v>352</v>
      </c>
      <c r="D208" s="318">
        <v>5042</v>
      </c>
      <c r="E208" s="443" t="s">
        <v>22</v>
      </c>
      <c r="F208" s="444" t="s">
        <v>109</v>
      </c>
      <c r="G208" s="619">
        <v>43586</v>
      </c>
      <c r="H208" s="370">
        <v>43646</v>
      </c>
      <c r="I208" s="445"/>
      <c r="J208" s="446"/>
    </row>
    <row r="209" spans="1:8" ht="16.5" thickBot="1" x14ac:dyDescent="0.3">
      <c r="A209" s="356"/>
      <c r="B209" s="374" t="s">
        <v>355</v>
      </c>
      <c r="C209" s="397"/>
      <c r="D209" s="360">
        <f>SUM(D172:D208)</f>
        <v>1305460</v>
      </c>
      <c r="E209" s="360"/>
      <c r="F209" s="358"/>
      <c r="G209" s="358"/>
      <c r="H209" s="361"/>
    </row>
    <row r="210" spans="1:8" ht="18.75" thickBot="1" x14ac:dyDescent="0.3">
      <c r="A210" s="812" t="s">
        <v>356</v>
      </c>
      <c r="B210" s="813"/>
      <c r="C210" s="813"/>
      <c r="D210" s="813"/>
      <c r="E210" s="813"/>
      <c r="F210" s="813"/>
      <c r="G210" s="813"/>
      <c r="H210" s="814"/>
    </row>
    <row r="211" spans="1:8" ht="30" x14ac:dyDescent="0.2">
      <c r="A211" s="306">
        <v>169</v>
      </c>
      <c r="B211" s="314" t="s">
        <v>632</v>
      </c>
      <c r="C211" s="308" t="s">
        <v>360</v>
      </c>
      <c r="D211" s="325">
        <v>35000</v>
      </c>
      <c r="E211" s="310" t="s">
        <v>22</v>
      </c>
      <c r="F211" s="461" t="s">
        <v>109</v>
      </c>
      <c r="G211" s="348">
        <v>43728</v>
      </c>
      <c r="H211" s="349">
        <v>43753</v>
      </c>
    </row>
    <row r="212" spans="1:8" ht="31.5" x14ac:dyDescent="0.2">
      <c r="A212" s="306">
        <v>170</v>
      </c>
      <c r="B212" s="314" t="s">
        <v>659</v>
      </c>
      <c r="C212" s="308" t="s">
        <v>693</v>
      </c>
      <c r="D212" s="325">
        <v>8500</v>
      </c>
      <c r="E212" s="310" t="s">
        <v>22</v>
      </c>
      <c r="F212" s="461" t="s">
        <v>109</v>
      </c>
      <c r="G212" s="348">
        <v>43709</v>
      </c>
      <c r="H212" s="349">
        <v>43723</v>
      </c>
    </row>
    <row r="213" spans="1:8" ht="30" x14ac:dyDescent="0.2">
      <c r="A213" s="306">
        <v>171</v>
      </c>
      <c r="B213" s="314" t="s">
        <v>633</v>
      </c>
      <c r="C213" s="308" t="s">
        <v>360</v>
      </c>
      <c r="D213" s="309">
        <v>29411</v>
      </c>
      <c r="E213" s="310" t="s">
        <v>22</v>
      </c>
      <c r="F213" s="461" t="s">
        <v>109</v>
      </c>
      <c r="G213" s="348">
        <v>43678</v>
      </c>
      <c r="H213" s="349">
        <v>43708</v>
      </c>
    </row>
    <row r="214" spans="1:8" ht="30" x14ac:dyDescent="0.2">
      <c r="A214" s="372">
        <v>172</v>
      </c>
      <c r="B214" s="329" t="s">
        <v>634</v>
      </c>
      <c r="C214" s="308" t="s">
        <v>360</v>
      </c>
      <c r="D214" s="330">
        <v>13500</v>
      </c>
      <c r="E214" s="310" t="s">
        <v>22</v>
      </c>
      <c r="F214" s="461" t="s">
        <v>109</v>
      </c>
      <c r="G214" s="348">
        <v>43678</v>
      </c>
      <c r="H214" s="349">
        <v>43708</v>
      </c>
    </row>
    <row r="215" spans="1:8" ht="32.25" thickBot="1" x14ac:dyDescent="0.25">
      <c r="A215" s="306">
        <v>173</v>
      </c>
      <c r="B215" s="314" t="s">
        <v>265</v>
      </c>
      <c r="C215" s="308" t="s">
        <v>266</v>
      </c>
      <c r="D215" s="309">
        <v>105882</v>
      </c>
      <c r="E215" s="310" t="s">
        <v>22</v>
      </c>
      <c r="F215" s="308" t="s">
        <v>23</v>
      </c>
      <c r="G215" s="352">
        <v>43570</v>
      </c>
      <c r="H215" s="353">
        <v>43585</v>
      </c>
    </row>
    <row r="216" spans="1:8" ht="16.5" thickBot="1" x14ac:dyDescent="0.3">
      <c r="A216" s="356"/>
      <c r="B216" s="374" t="s">
        <v>364</v>
      </c>
      <c r="C216" s="397"/>
      <c r="D216" s="360">
        <f>SUM(D211:D215)</f>
        <v>192293</v>
      </c>
      <c r="E216" s="360"/>
      <c r="F216" s="358"/>
      <c r="G216" s="358"/>
      <c r="H216" s="361"/>
    </row>
    <row r="217" spans="1:8" ht="18.75" thickBot="1" x14ac:dyDescent="0.3">
      <c r="A217" s="812" t="s">
        <v>365</v>
      </c>
      <c r="B217" s="813"/>
      <c r="C217" s="813"/>
      <c r="D217" s="813"/>
      <c r="E217" s="813"/>
      <c r="F217" s="813"/>
      <c r="G217" s="813"/>
      <c r="H217" s="814"/>
    </row>
    <row r="218" spans="1:8" ht="16.5" customHeight="1" thickBot="1" x14ac:dyDescent="0.3">
      <c r="A218" s="421" t="s">
        <v>366</v>
      </c>
      <c r="B218" s="462"/>
      <c r="C218" s="632"/>
      <c r="D218" s="462"/>
      <c r="E218" s="462"/>
      <c r="F218" s="462"/>
      <c r="G218" s="462"/>
      <c r="H218" s="463"/>
    </row>
    <row r="219" spans="1:8" ht="31.5" x14ac:dyDescent="0.2">
      <c r="A219" s="464">
        <v>174</v>
      </c>
      <c r="B219" s="335" t="s">
        <v>367</v>
      </c>
      <c r="C219" s="336" t="s">
        <v>37</v>
      </c>
      <c r="D219" s="575">
        <v>420</v>
      </c>
      <c r="E219" s="302" t="s">
        <v>22</v>
      </c>
      <c r="F219" s="336" t="s">
        <v>23</v>
      </c>
      <c r="G219" s="440">
        <v>43468</v>
      </c>
      <c r="H219" s="416">
        <v>43814</v>
      </c>
    </row>
    <row r="220" spans="1:8" ht="31.5" x14ac:dyDescent="0.2">
      <c r="A220" s="306">
        <v>175</v>
      </c>
      <c r="B220" s="314" t="s">
        <v>368</v>
      </c>
      <c r="C220" s="308" t="s">
        <v>66</v>
      </c>
      <c r="D220" s="309">
        <v>420</v>
      </c>
      <c r="E220" s="310" t="s">
        <v>22</v>
      </c>
      <c r="F220" s="308" t="s">
        <v>23</v>
      </c>
      <c r="G220" s="311">
        <v>43468</v>
      </c>
      <c r="H220" s="312">
        <v>43496</v>
      </c>
    </row>
    <row r="221" spans="1:8" ht="31.5" x14ac:dyDescent="0.2">
      <c r="A221" s="306">
        <v>176</v>
      </c>
      <c r="B221" s="314" t="s">
        <v>369</v>
      </c>
      <c r="C221" s="324" t="s">
        <v>370</v>
      </c>
      <c r="D221" s="301">
        <v>750</v>
      </c>
      <c r="E221" s="310" t="s">
        <v>22</v>
      </c>
      <c r="F221" s="308" t="s">
        <v>23</v>
      </c>
      <c r="G221" s="311">
        <v>43586</v>
      </c>
      <c r="H221" s="312">
        <v>43814</v>
      </c>
    </row>
    <row r="222" spans="1:8" ht="32.25" thickBot="1" x14ac:dyDescent="0.25">
      <c r="A222" s="367">
        <v>177</v>
      </c>
      <c r="B222" s="316" t="s">
        <v>371</v>
      </c>
      <c r="C222" s="317" t="s">
        <v>211</v>
      </c>
      <c r="D222" s="318">
        <v>930</v>
      </c>
      <c r="E222" s="302" t="s">
        <v>22</v>
      </c>
      <c r="F222" s="336" t="s">
        <v>23</v>
      </c>
      <c r="G222" s="337">
        <v>43586</v>
      </c>
      <c r="H222" s="338">
        <v>43814</v>
      </c>
    </row>
    <row r="223" spans="1:8" ht="16.5" thickBot="1" x14ac:dyDescent="0.3">
      <c r="A223" s="356"/>
      <c r="B223" s="374" t="s">
        <v>372</v>
      </c>
      <c r="C223" s="397"/>
      <c r="D223" s="360">
        <f>SUM(D219:D222)</f>
        <v>2520</v>
      </c>
      <c r="E223" s="360"/>
      <c r="F223" s="358"/>
      <c r="G223" s="358"/>
      <c r="H223" s="361"/>
    </row>
    <row r="224" spans="1:8" ht="18.75" thickBot="1" x14ac:dyDescent="0.3">
      <c r="A224" s="819" t="s">
        <v>373</v>
      </c>
      <c r="B224" s="820"/>
      <c r="C224" s="820"/>
      <c r="D224" s="820"/>
      <c r="E224" s="820"/>
      <c r="F224" s="820"/>
      <c r="G224" s="820"/>
      <c r="H224" s="821"/>
    </row>
    <row r="225" spans="1:9" ht="18.75" thickBot="1" x14ac:dyDescent="0.3">
      <c r="A225" s="466" t="s">
        <v>374</v>
      </c>
      <c r="B225" s="467"/>
      <c r="C225" s="633"/>
      <c r="D225" s="469"/>
      <c r="E225" s="469"/>
      <c r="F225" s="469"/>
      <c r="G225" s="469"/>
      <c r="H225" s="470"/>
    </row>
    <row r="226" spans="1:9" ht="31.5" x14ac:dyDescent="0.25">
      <c r="A226" s="362">
        <v>178</v>
      </c>
      <c r="B226" s="340" t="s">
        <v>585</v>
      </c>
      <c r="C226" s="341" t="s">
        <v>410</v>
      </c>
      <c r="D226" s="657">
        <v>20700</v>
      </c>
      <c r="E226" s="343" t="s">
        <v>22</v>
      </c>
      <c r="F226" s="341" t="s">
        <v>23</v>
      </c>
      <c r="G226" s="344">
        <v>43235</v>
      </c>
      <c r="H226" s="345">
        <v>43631</v>
      </c>
      <c r="I226" s="451"/>
    </row>
    <row r="227" spans="1:9" ht="31.5" x14ac:dyDescent="0.25">
      <c r="A227" s="322">
        <v>179</v>
      </c>
      <c r="B227" s="323" t="s">
        <v>378</v>
      </c>
      <c r="C227" s="324" t="s">
        <v>379</v>
      </c>
      <c r="D227" s="486">
        <v>13000</v>
      </c>
      <c r="E227" s="326" t="s">
        <v>22</v>
      </c>
      <c r="F227" s="324" t="s">
        <v>23</v>
      </c>
      <c r="G227" s="327">
        <v>43617</v>
      </c>
      <c r="H227" s="328">
        <v>43723</v>
      </c>
      <c r="I227" s="451"/>
    </row>
    <row r="228" spans="1:9" ht="31.5" x14ac:dyDescent="0.25">
      <c r="A228" s="306">
        <v>180</v>
      </c>
      <c r="B228" s="314" t="s">
        <v>656</v>
      </c>
      <c r="C228" s="308" t="s">
        <v>379</v>
      </c>
      <c r="D228" s="493">
        <v>23200</v>
      </c>
      <c r="E228" s="310" t="s">
        <v>22</v>
      </c>
      <c r="F228" s="308" t="s">
        <v>23</v>
      </c>
      <c r="G228" s="311">
        <v>43570</v>
      </c>
      <c r="H228" s="312">
        <v>43600</v>
      </c>
      <c r="I228" s="451"/>
    </row>
    <row r="229" spans="1:9" ht="48" thickBot="1" x14ac:dyDescent="0.3">
      <c r="A229" s="591">
        <v>181</v>
      </c>
      <c r="B229" s="584" t="s">
        <v>586</v>
      </c>
      <c r="C229" s="585" t="s">
        <v>376</v>
      </c>
      <c r="D229" s="592">
        <v>32250</v>
      </c>
      <c r="E229" s="587" t="s">
        <v>22</v>
      </c>
      <c r="F229" s="585" t="s">
        <v>23</v>
      </c>
      <c r="G229" s="588">
        <v>43586</v>
      </c>
      <c r="H229" s="589">
        <v>43661</v>
      </c>
      <c r="I229" s="451"/>
    </row>
    <row r="230" spans="1:9" ht="20.25" customHeight="1" thickBot="1" x14ac:dyDescent="0.3">
      <c r="A230" s="356"/>
      <c r="B230" s="374" t="s">
        <v>384</v>
      </c>
      <c r="C230" s="481"/>
      <c r="D230" s="360">
        <f>SUM(D226:D229)</f>
        <v>89150</v>
      </c>
      <c r="E230" s="360"/>
      <c r="F230" s="358"/>
      <c r="G230" s="358"/>
      <c r="H230" s="361"/>
    </row>
    <row r="231" spans="1:9" ht="16.5" thickBot="1" x14ac:dyDescent="0.3">
      <c r="A231" s="482" t="s">
        <v>385</v>
      </c>
      <c r="B231" s="467"/>
      <c r="C231" s="400"/>
      <c r="D231" s="483"/>
      <c r="E231" s="483"/>
      <c r="F231" s="483"/>
      <c r="G231" s="483"/>
      <c r="H231" s="484"/>
    </row>
    <row r="232" spans="1:9" ht="31.5" x14ac:dyDescent="0.2">
      <c r="A232" s="362">
        <v>182</v>
      </c>
      <c r="B232" s="340" t="s">
        <v>635</v>
      </c>
      <c r="C232" s="402" t="s">
        <v>572</v>
      </c>
      <c r="D232" s="342">
        <v>42016</v>
      </c>
      <c r="E232" s="402" t="s">
        <v>22</v>
      </c>
      <c r="F232" s="341" t="s">
        <v>109</v>
      </c>
      <c r="G232" s="364">
        <v>43661</v>
      </c>
      <c r="H232" s="365">
        <v>43692</v>
      </c>
    </row>
    <row r="233" spans="1:9" ht="32.25" thickBot="1" x14ac:dyDescent="0.3">
      <c r="A233" s="591">
        <v>183</v>
      </c>
      <c r="B233" s="673" t="s">
        <v>587</v>
      </c>
      <c r="C233" s="674" t="s">
        <v>319</v>
      </c>
      <c r="D233" s="586">
        <v>109244</v>
      </c>
      <c r="E233" s="674" t="s">
        <v>22</v>
      </c>
      <c r="F233" s="585" t="s">
        <v>109</v>
      </c>
      <c r="G233" s="383">
        <v>43586</v>
      </c>
      <c r="H233" s="675">
        <v>43617</v>
      </c>
    </row>
    <row r="234" spans="1:9" ht="31.5" x14ac:dyDescent="0.25">
      <c r="A234" s="263">
        <v>184</v>
      </c>
      <c r="B234" s="485" t="s">
        <v>636</v>
      </c>
      <c r="C234" s="347" t="s">
        <v>319</v>
      </c>
      <c r="D234" s="325">
        <v>21008</v>
      </c>
      <c r="E234" s="347" t="s">
        <v>22</v>
      </c>
      <c r="F234" s="324" t="s">
        <v>109</v>
      </c>
      <c r="G234" s="348">
        <v>43661</v>
      </c>
      <c r="H234" s="349">
        <v>43692</v>
      </c>
    </row>
    <row r="235" spans="1:9" ht="31.5" x14ac:dyDescent="0.25">
      <c r="A235" s="322">
        <v>185</v>
      </c>
      <c r="B235" s="323" t="s">
        <v>386</v>
      </c>
      <c r="C235" s="324" t="s">
        <v>387</v>
      </c>
      <c r="D235" s="486">
        <v>10000</v>
      </c>
      <c r="E235" s="326" t="s">
        <v>22</v>
      </c>
      <c r="F235" s="324" t="s">
        <v>23</v>
      </c>
      <c r="G235" s="327">
        <v>43600</v>
      </c>
      <c r="H235" s="312">
        <v>43676</v>
      </c>
      <c r="I235" s="451"/>
    </row>
    <row r="236" spans="1:9" ht="31.5" x14ac:dyDescent="0.25">
      <c r="A236" s="322">
        <v>186</v>
      </c>
      <c r="B236" s="323" t="s">
        <v>388</v>
      </c>
      <c r="C236" s="324" t="s">
        <v>389</v>
      </c>
      <c r="D236" s="471">
        <v>25000</v>
      </c>
      <c r="E236" s="326" t="s">
        <v>22</v>
      </c>
      <c r="F236" s="324" t="s">
        <v>23</v>
      </c>
      <c r="G236" s="327">
        <v>43525</v>
      </c>
      <c r="H236" s="328">
        <v>43358</v>
      </c>
      <c r="I236" s="451"/>
    </row>
    <row r="237" spans="1:9" ht="31.5" x14ac:dyDescent="0.25">
      <c r="A237" s="322">
        <v>187</v>
      </c>
      <c r="B237" s="323" t="s">
        <v>588</v>
      </c>
      <c r="C237" s="324" t="s">
        <v>391</v>
      </c>
      <c r="D237" s="471">
        <v>500</v>
      </c>
      <c r="E237" s="331" t="s">
        <v>22</v>
      </c>
      <c r="F237" s="303" t="s">
        <v>23</v>
      </c>
      <c r="G237" s="332">
        <v>43525</v>
      </c>
      <c r="H237" s="305">
        <v>43692</v>
      </c>
      <c r="I237" s="451"/>
    </row>
    <row r="238" spans="1:9" ht="42" customHeight="1" x14ac:dyDescent="0.25">
      <c r="A238" s="322">
        <v>188</v>
      </c>
      <c r="B238" s="323" t="s">
        <v>392</v>
      </c>
      <c r="C238" s="324" t="s">
        <v>393</v>
      </c>
      <c r="D238" s="471">
        <v>13400</v>
      </c>
      <c r="E238" s="310" t="s">
        <v>22</v>
      </c>
      <c r="F238" s="308" t="s">
        <v>23</v>
      </c>
      <c r="G238" s="311">
        <v>43556</v>
      </c>
      <c r="H238" s="312">
        <v>43748</v>
      </c>
      <c r="I238" s="451"/>
    </row>
    <row r="239" spans="1:9" ht="35.25" customHeight="1" x14ac:dyDescent="0.2">
      <c r="A239" s="322">
        <v>189</v>
      </c>
      <c r="B239" s="335" t="s">
        <v>321</v>
      </c>
      <c r="C239" s="382" t="s">
        <v>322</v>
      </c>
      <c r="D239" s="301">
        <v>1000</v>
      </c>
      <c r="E239" s="310" t="s">
        <v>22</v>
      </c>
      <c r="F239" s="308" t="s">
        <v>23</v>
      </c>
      <c r="G239" s="352">
        <v>43525</v>
      </c>
      <c r="H239" s="353">
        <v>43809</v>
      </c>
    </row>
    <row r="240" spans="1:9" ht="47.25" x14ac:dyDescent="0.25">
      <c r="A240" s="322">
        <v>190</v>
      </c>
      <c r="B240" s="487" t="s">
        <v>657</v>
      </c>
      <c r="C240" s="308" t="s">
        <v>393</v>
      </c>
      <c r="D240" s="472">
        <v>14500</v>
      </c>
      <c r="E240" s="310" t="s">
        <v>22</v>
      </c>
      <c r="F240" s="308" t="s">
        <v>23</v>
      </c>
      <c r="G240" s="311">
        <v>43647</v>
      </c>
      <c r="H240" s="312">
        <v>43723</v>
      </c>
      <c r="I240" s="451"/>
    </row>
    <row r="241" spans="1:9" ht="31.5" x14ac:dyDescent="0.25">
      <c r="A241" s="263">
        <v>191</v>
      </c>
      <c r="B241" s="488" t="s">
        <v>397</v>
      </c>
      <c r="C241" s="324" t="s">
        <v>376</v>
      </c>
      <c r="D241" s="486">
        <v>0</v>
      </c>
      <c r="E241" s="326" t="s">
        <v>22</v>
      </c>
      <c r="F241" s="324" t="s">
        <v>23</v>
      </c>
      <c r="G241" s="327">
        <v>43586</v>
      </c>
      <c r="H241" s="328">
        <v>43631</v>
      </c>
      <c r="I241" s="451"/>
    </row>
    <row r="242" spans="1:9" ht="31.5" x14ac:dyDescent="0.25">
      <c r="A242" s="306">
        <v>192</v>
      </c>
      <c r="B242" s="487" t="s">
        <v>398</v>
      </c>
      <c r="C242" s="308" t="s">
        <v>332</v>
      </c>
      <c r="D242" s="590">
        <v>4500</v>
      </c>
      <c r="E242" s="310" t="s">
        <v>22</v>
      </c>
      <c r="F242" s="308" t="s">
        <v>23</v>
      </c>
      <c r="G242" s="311">
        <v>43647</v>
      </c>
      <c r="H242" s="312">
        <v>43723</v>
      </c>
      <c r="I242" s="451"/>
    </row>
    <row r="243" spans="1:9" ht="31.5" x14ac:dyDescent="0.25">
      <c r="A243" s="322">
        <v>193</v>
      </c>
      <c r="B243" s="488" t="s">
        <v>399</v>
      </c>
      <c r="C243" s="324" t="s">
        <v>400</v>
      </c>
      <c r="D243" s="486">
        <v>4500</v>
      </c>
      <c r="E243" s="326" t="s">
        <v>22</v>
      </c>
      <c r="F243" s="324" t="s">
        <v>23</v>
      </c>
      <c r="G243" s="327">
        <v>43617</v>
      </c>
      <c r="H243" s="328">
        <v>43739</v>
      </c>
      <c r="I243" s="451"/>
    </row>
    <row r="244" spans="1:9" ht="31.5" x14ac:dyDescent="0.25">
      <c r="A244" s="322">
        <v>194</v>
      </c>
      <c r="B244" s="323" t="s">
        <v>589</v>
      </c>
      <c r="C244" s="324" t="s">
        <v>590</v>
      </c>
      <c r="D244" s="471">
        <v>21008</v>
      </c>
      <c r="E244" s="326" t="s">
        <v>22</v>
      </c>
      <c r="F244" s="324" t="s">
        <v>23</v>
      </c>
      <c r="G244" s="327">
        <v>43556</v>
      </c>
      <c r="H244" s="328">
        <v>43631</v>
      </c>
      <c r="I244" s="451"/>
    </row>
    <row r="245" spans="1:9" ht="31.5" x14ac:dyDescent="0.2">
      <c r="A245" s="322">
        <v>195</v>
      </c>
      <c r="B245" s="314" t="s">
        <v>403</v>
      </c>
      <c r="C245" s="308" t="s">
        <v>404</v>
      </c>
      <c r="D245" s="493">
        <v>177350</v>
      </c>
      <c r="E245" s="310" t="s">
        <v>22</v>
      </c>
      <c r="F245" s="308" t="s">
        <v>23</v>
      </c>
      <c r="G245" s="311">
        <v>43586</v>
      </c>
      <c r="H245" s="312">
        <v>43707</v>
      </c>
    </row>
    <row r="246" spans="1:9" ht="31.5" x14ac:dyDescent="0.2">
      <c r="A246" s="322">
        <v>196</v>
      </c>
      <c r="B246" s="314" t="s">
        <v>405</v>
      </c>
      <c r="C246" s="308" t="s">
        <v>406</v>
      </c>
      <c r="D246" s="493">
        <v>18300</v>
      </c>
      <c r="E246" s="310" t="s">
        <v>22</v>
      </c>
      <c r="F246" s="308" t="s">
        <v>23</v>
      </c>
      <c r="G246" s="311">
        <v>43525</v>
      </c>
      <c r="H246" s="312">
        <v>43809</v>
      </c>
    </row>
    <row r="247" spans="1:9" ht="32.25" thickBot="1" x14ac:dyDescent="0.25">
      <c r="A247" s="282">
        <v>197</v>
      </c>
      <c r="B247" s="316" t="s">
        <v>591</v>
      </c>
      <c r="C247" s="676" t="s">
        <v>408</v>
      </c>
      <c r="D247" s="677">
        <v>0</v>
      </c>
      <c r="E247" s="319" t="s">
        <v>22</v>
      </c>
      <c r="F247" s="317" t="s">
        <v>23</v>
      </c>
      <c r="G247" s="320">
        <v>43600</v>
      </c>
      <c r="H247" s="321">
        <v>43676</v>
      </c>
    </row>
    <row r="248" spans="1:9" ht="31.5" x14ac:dyDescent="0.2">
      <c r="A248" s="322">
        <v>198</v>
      </c>
      <c r="B248" s="323" t="s">
        <v>660</v>
      </c>
      <c r="C248" s="494">
        <v>452623004</v>
      </c>
      <c r="D248" s="471">
        <v>25000</v>
      </c>
      <c r="E248" s="326" t="s">
        <v>22</v>
      </c>
      <c r="F248" s="324" t="s">
        <v>23</v>
      </c>
      <c r="G248" s="327">
        <v>43709</v>
      </c>
      <c r="H248" s="328">
        <v>43753</v>
      </c>
    </row>
    <row r="249" spans="1:9" ht="31.5" x14ac:dyDescent="0.2">
      <c r="A249" s="322">
        <v>199</v>
      </c>
      <c r="B249" s="323" t="s">
        <v>409</v>
      </c>
      <c r="C249" s="324" t="s">
        <v>410</v>
      </c>
      <c r="D249" s="471">
        <v>11640</v>
      </c>
      <c r="E249" s="326" t="s">
        <v>22</v>
      </c>
      <c r="F249" s="324" t="s">
        <v>23</v>
      </c>
      <c r="G249" s="327">
        <v>43525</v>
      </c>
      <c r="H249" s="328">
        <v>43750</v>
      </c>
    </row>
    <row r="250" spans="1:9" ht="31.5" x14ac:dyDescent="0.2">
      <c r="A250" s="322">
        <v>200</v>
      </c>
      <c r="B250" s="314" t="s">
        <v>411</v>
      </c>
      <c r="C250" s="395" t="s">
        <v>412</v>
      </c>
      <c r="D250" s="493">
        <v>10200</v>
      </c>
      <c r="E250" s="310" t="s">
        <v>22</v>
      </c>
      <c r="F250" s="308" t="s">
        <v>23</v>
      </c>
      <c r="G250" s="311">
        <v>43600</v>
      </c>
      <c r="H250" s="312">
        <v>43646</v>
      </c>
    </row>
    <row r="251" spans="1:9" ht="31.5" x14ac:dyDescent="0.25">
      <c r="A251" s="268">
        <v>201</v>
      </c>
      <c r="B251" s="335" t="s">
        <v>413</v>
      </c>
      <c r="C251" s="336" t="s">
        <v>408</v>
      </c>
      <c r="D251" s="495">
        <v>65000</v>
      </c>
      <c r="E251" s="302" t="s">
        <v>22</v>
      </c>
      <c r="F251" s="336" t="s">
        <v>23</v>
      </c>
      <c r="G251" s="337">
        <v>43600</v>
      </c>
      <c r="H251" s="338">
        <v>43646</v>
      </c>
      <c r="I251" s="451"/>
    </row>
    <row r="252" spans="1:9" ht="31.5" x14ac:dyDescent="0.2">
      <c r="A252" s="265">
        <v>202</v>
      </c>
      <c r="B252" s="406" t="s">
        <v>705</v>
      </c>
      <c r="C252" s="395" t="s">
        <v>319</v>
      </c>
      <c r="D252" s="309">
        <v>37815</v>
      </c>
      <c r="E252" s="395" t="s">
        <v>22</v>
      </c>
      <c r="F252" s="308" t="s">
        <v>109</v>
      </c>
      <c r="G252" s="352">
        <v>43753</v>
      </c>
      <c r="H252" s="353">
        <v>43784</v>
      </c>
    </row>
    <row r="253" spans="1:9" ht="31.5" x14ac:dyDescent="0.25">
      <c r="A253" s="263">
        <v>203</v>
      </c>
      <c r="B253" s="654" t="s">
        <v>704</v>
      </c>
      <c r="C253" s="336" t="s">
        <v>134</v>
      </c>
      <c r="D253" s="495">
        <v>25210</v>
      </c>
      <c r="E253" s="302" t="s">
        <v>22</v>
      </c>
      <c r="F253" s="336" t="s">
        <v>23</v>
      </c>
      <c r="G253" s="337">
        <v>43752</v>
      </c>
      <c r="H253" s="338">
        <v>43799</v>
      </c>
      <c r="I253" s="451"/>
    </row>
    <row r="254" spans="1:9" s="648" customFormat="1" ht="31.5" x14ac:dyDescent="0.2">
      <c r="A254" s="647">
        <v>204</v>
      </c>
      <c r="B254" s="639" t="s">
        <v>702</v>
      </c>
      <c r="C254" s="640" t="s">
        <v>703</v>
      </c>
      <c r="D254" s="650">
        <v>121848</v>
      </c>
      <c r="E254" s="642" t="s">
        <v>22</v>
      </c>
      <c r="F254" s="651" t="s">
        <v>119</v>
      </c>
      <c r="G254" s="652">
        <v>43752</v>
      </c>
      <c r="H254" s="653">
        <v>43814</v>
      </c>
    </row>
    <row r="255" spans="1:9" ht="32.25" thickBot="1" x14ac:dyDescent="0.3">
      <c r="A255" s="591">
        <v>205</v>
      </c>
      <c r="B255" s="584" t="s">
        <v>414</v>
      </c>
      <c r="C255" s="585"/>
      <c r="D255" s="649">
        <v>79300</v>
      </c>
      <c r="E255" s="587" t="s">
        <v>22</v>
      </c>
      <c r="F255" s="585" t="s">
        <v>23</v>
      </c>
      <c r="G255" s="588">
        <v>43525</v>
      </c>
      <c r="H255" s="589">
        <v>43809</v>
      </c>
      <c r="I255" s="451"/>
    </row>
    <row r="256" spans="1:9" ht="16.5" thickBot="1" x14ac:dyDescent="0.3">
      <c r="A256" s="356"/>
      <c r="B256" s="374" t="s">
        <v>415</v>
      </c>
      <c r="C256" s="397"/>
      <c r="D256" s="360">
        <f>SUM(D232:D255)</f>
        <v>838339</v>
      </c>
      <c r="E256" s="360"/>
      <c r="F256" s="358"/>
      <c r="G256" s="358"/>
      <c r="H256" s="361"/>
    </row>
    <row r="257" spans="1:8" ht="16.5" thickBot="1" x14ac:dyDescent="0.3">
      <c r="A257" s="356"/>
      <c r="B257" s="374" t="s">
        <v>416</v>
      </c>
      <c r="C257" s="358"/>
      <c r="D257" s="360">
        <f>D230+D256</f>
        <v>927489</v>
      </c>
      <c r="E257" s="360"/>
      <c r="F257" s="358"/>
      <c r="G257" s="358"/>
      <c r="H257" s="361"/>
    </row>
    <row r="258" spans="1:8" ht="18.75" thickBot="1" x14ac:dyDescent="0.3">
      <c r="A258" s="809" t="s">
        <v>417</v>
      </c>
      <c r="B258" s="810"/>
      <c r="C258" s="810"/>
      <c r="D258" s="810"/>
      <c r="E258" s="810"/>
      <c r="F258" s="810"/>
      <c r="G258" s="810"/>
      <c r="H258" s="811"/>
    </row>
    <row r="259" spans="1:8" ht="31.5" x14ac:dyDescent="0.2">
      <c r="A259" s="497">
        <v>206</v>
      </c>
      <c r="B259" s="363" t="s">
        <v>592</v>
      </c>
      <c r="C259" s="402" t="s">
        <v>134</v>
      </c>
      <c r="D259" s="342">
        <v>42017</v>
      </c>
      <c r="E259" s="363" t="s">
        <v>22</v>
      </c>
      <c r="F259" s="308" t="s">
        <v>23</v>
      </c>
      <c r="G259" s="364">
        <v>43617</v>
      </c>
      <c r="H259" s="447">
        <v>43647</v>
      </c>
    </row>
    <row r="260" spans="1:8" ht="31.5" x14ac:dyDescent="0.2">
      <c r="A260" s="334">
        <v>207</v>
      </c>
      <c r="B260" s="314" t="s">
        <v>20</v>
      </c>
      <c r="C260" s="395" t="s">
        <v>21</v>
      </c>
      <c r="D260" s="493">
        <v>201</v>
      </c>
      <c r="E260" s="310" t="s">
        <v>22</v>
      </c>
      <c r="F260" s="308" t="s">
        <v>23</v>
      </c>
      <c r="G260" s="311">
        <v>43468</v>
      </c>
      <c r="H260" s="312">
        <v>43814</v>
      </c>
    </row>
    <row r="261" spans="1:8" s="297" customFormat="1" ht="31.5" x14ac:dyDescent="0.2">
      <c r="A261" s="306">
        <v>208</v>
      </c>
      <c r="B261" s="307" t="s">
        <v>172</v>
      </c>
      <c r="C261" s="308" t="s">
        <v>25</v>
      </c>
      <c r="D261" s="309">
        <v>2638</v>
      </c>
      <c r="E261" s="310" t="s">
        <v>22</v>
      </c>
      <c r="F261" s="308" t="s">
        <v>23</v>
      </c>
      <c r="G261" s="311">
        <v>43468</v>
      </c>
      <c r="H261" s="312">
        <v>43820</v>
      </c>
    </row>
    <row r="262" spans="1:8" ht="31.5" x14ac:dyDescent="0.2">
      <c r="A262" s="306">
        <v>209</v>
      </c>
      <c r="B262" s="314" t="s">
        <v>30</v>
      </c>
      <c r="C262" s="308" t="s">
        <v>31</v>
      </c>
      <c r="D262" s="309">
        <v>471</v>
      </c>
      <c r="E262" s="310" t="s">
        <v>22</v>
      </c>
      <c r="F262" s="308" t="s">
        <v>23</v>
      </c>
      <c r="G262" s="311">
        <v>43468</v>
      </c>
      <c r="H262" s="312">
        <v>43814</v>
      </c>
    </row>
    <row r="263" spans="1:8" ht="32.25" thickBot="1" x14ac:dyDescent="0.25">
      <c r="A263" s="367">
        <v>210</v>
      </c>
      <c r="B263" s="316" t="s">
        <v>422</v>
      </c>
      <c r="C263" s="317" t="s">
        <v>66</v>
      </c>
      <c r="D263" s="318">
        <v>924</v>
      </c>
      <c r="E263" s="319" t="s">
        <v>22</v>
      </c>
      <c r="F263" s="317" t="s">
        <v>23</v>
      </c>
      <c r="G263" s="320">
        <v>43468</v>
      </c>
      <c r="H263" s="321">
        <v>43496</v>
      </c>
    </row>
    <row r="264" spans="1:8" ht="31.5" x14ac:dyDescent="0.2">
      <c r="A264" s="372">
        <v>211</v>
      </c>
      <c r="B264" s="323" t="s">
        <v>425</v>
      </c>
      <c r="C264" s="324"/>
      <c r="D264" s="325">
        <v>2000</v>
      </c>
      <c r="E264" s="326" t="s">
        <v>22</v>
      </c>
      <c r="F264" s="324" t="s">
        <v>23</v>
      </c>
      <c r="G264" s="327">
        <v>43586</v>
      </c>
      <c r="H264" s="328">
        <v>43768</v>
      </c>
    </row>
    <row r="265" spans="1:8" ht="31.5" x14ac:dyDescent="0.2">
      <c r="A265" s="306">
        <v>212</v>
      </c>
      <c r="B265" s="323" t="s">
        <v>426</v>
      </c>
      <c r="C265" s="308" t="s">
        <v>427</v>
      </c>
      <c r="D265" s="325">
        <v>1250</v>
      </c>
      <c r="E265" s="310" t="s">
        <v>22</v>
      </c>
      <c r="F265" s="308" t="s">
        <v>23</v>
      </c>
      <c r="G265" s="311">
        <v>43586</v>
      </c>
      <c r="H265" s="312">
        <v>43769</v>
      </c>
    </row>
    <row r="266" spans="1:8" ht="31.5" x14ac:dyDescent="0.2">
      <c r="A266" s="334">
        <v>213</v>
      </c>
      <c r="B266" s="314" t="s">
        <v>637</v>
      </c>
      <c r="C266" s="308" t="s">
        <v>246</v>
      </c>
      <c r="D266" s="309">
        <v>2520</v>
      </c>
      <c r="E266" s="310" t="s">
        <v>22</v>
      </c>
      <c r="F266" s="308" t="s">
        <v>23</v>
      </c>
      <c r="G266" s="311">
        <v>43661</v>
      </c>
      <c r="H266" s="312">
        <v>43708</v>
      </c>
    </row>
    <row r="267" spans="1:8" ht="31.5" x14ac:dyDescent="0.2">
      <c r="A267" s="306">
        <v>214</v>
      </c>
      <c r="B267" s="329" t="s">
        <v>638</v>
      </c>
      <c r="C267" s="303" t="s">
        <v>639</v>
      </c>
      <c r="D267" s="330">
        <v>1260</v>
      </c>
      <c r="E267" s="310" t="s">
        <v>22</v>
      </c>
      <c r="F267" s="308" t="s">
        <v>23</v>
      </c>
      <c r="G267" s="311">
        <v>43661</v>
      </c>
      <c r="H267" s="312">
        <v>43708</v>
      </c>
    </row>
    <row r="268" spans="1:8" ht="31.5" x14ac:dyDescent="0.2">
      <c r="A268" s="334">
        <v>215</v>
      </c>
      <c r="B268" s="314" t="s">
        <v>430</v>
      </c>
      <c r="C268" s="308" t="s">
        <v>431</v>
      </c>
      <c r="D268" s="309">
        <v>2500</v>
      </c>
      <c r="E268" s="310" t="s">
        <v>22</v>
      </c>
      <c r="F268" s="308" t="s">
        <v>23</v>
      </c>
      <c r="G268" s="311">
        <v>43468</v>
      </c>
      <c r="H268" s="312">
        <v>43814</v>
      </c>
    </row>
    <row r="269" spans="1:8" ht="31.5" x14ac:dyDescent="0.2">
      <c r="A269" s="306">
        <v>216</v>
      </c>
      <c r="B269" s="323" t="s">
        <v>432</v>
      </c>
      <c r="C269" s="324" t="s">
        <v>433</v>
      </c>
      <c r="D269" s="325">
        <v>56600</v>
      </c>
      <c r="E269" s="326" t="s">
        <v>22</v>
      </c>
      <c r="F269" s="324" t="s">
        <v>23</v>
      </c>
      <c r="G269" s="327">
        <v>43525</v>
      </c>
      <c r="H269" s="328">
        <v>43814</v>
      </c>
    </row>
    <row r="270" spans="1:8" ht="31.5" x14ac:dyDescent="0.2">
      <c r="A270" s="554">
        <v>217</v>
      </c>
      <c r="B270" s="335" t="s">
        <v>434</v>
      </c>
      <c r="C270" s="336" t="s">
        <v>435</v>
      </c>
      <c r="D270" s="301">
        <v>44356</v>
      </c>
      <c r="E270" s="302" t="s">
        <v>22</v>
      </c>
      <c r="F270" s="336" t="s">
        <v>23</v>
      </c>
      <c r="G270" s="337">
        <v>43468</v>
      </c>
      <c r="H270" s="338">
        <v>43819</v>
      </c>
    </row>
    <row r="271" spans="1:8" s="297" customFormat="1" ht="32.25" thickBot="1" x14ac:dyDescent="0.25">
      <c r="A271" s="367">
        <v>218</v>
      </c>
      <c r="B271" s="316" t="s">
        <v>436</v>
      </c>
      <c r="C271" s="317" t="s">
        <v>339</v>
      </c>
      <c r="D271" s="318">
        <v>940</v>
      </c>
      <c r="E271" s="319" t="s">
        <v>22</v>
      </c>
      <c r="F271" s="317" t="s">
        <v>23</v>
      </c>
      <c r="G271" s="437">
        <v>43800</v>
      </c>
      <c r="H271" s="370">
        <v>43819</v>
      </c>
    </row>
    <row r="272" spans="1:8" ht="15.75" thickBot="1" x14ac:dyDescent="0.25">
      <c r="A272" s="499"/>
      <c r="B272" s="500" t="s">
        <v>437</v>
      </c>
      <c r="C272" s="397"/>
      <c r="D272" s="501">
        <f>SUM(D259:D271)</f>
        <v>157677</v>
      </c>
      <c r="E272" s="502"/>
      <c r="F272" s="481"/>
      <c r="G272" s="503"/>
      <c r="H272" s="504"/>
    </row>
    <row r="273" spans="1:8" ht="15.75" thickBot="1" x14ac:dyDescent="0.25">
      <c r="A273" s="499"/>
      <c r="B273" s="505" t="s">
        <v>438</v>
      </c>
      <c r="C273" s="397"/>
      <c r="D273" s="506"/>
      <c r="E273" s="502"/>
      <c r="F273" s="481"/>
      <c r="G273" s="507"/>
      <c r="H273" s="504"/>
    </row>
    <row r="274" spans="1:8" ht="47.25" x14ac:dyDescent="0.2">
      <c r="A274" s="333">
        <v>219</v>
      </c>
      <c r="B274" s="323" t="s">
        <v>593</v>
      </c>
      <c r="C274" s="324" t="s">
        <v>440</v>
      </c>
      <c r="D274" s="325">
        <v>1400</v>
      </c>
      <c r="E274" s="326" t="s">
        <v>22</v>
      </c>
      <c r="F274" s="324" t="s">
        <v>23</v>
      </c>
      <c r="G274" s="327">
        <v>43586</v>
      </c>
      <c r="H274" s="328">
        <v>43610</v>
      </c>
    </row>
    <row r="275" spans="1:8" ht="32.25" thickBot="1" x14ac:dyDescent="0.25">
      <c r="A275" s="396">
        <v>220</v>
      </c>
      <c r="B275" s="329" t="s">
        <v>441</v>
      </c>
      <c r="C275" s="303" t="s">
        <v>442</v>
      </c>
      <c r="D275" s="330">
        <v>2500</v>
      </c>
      <c r="E275" s="302" t="s">
        <v>22</v>
      </c>
      <c r="F275" s="336" t="s">
        <v>23</v>
      </c>
      <c r="G275" s="327">
        <v>43586</v>
      </c>
      <c r="H275" s="328">
        <v>43610</v>
      </c>
    </row>
    <row r="276" spans="1:8" ht="15.75" thickBot="1" x14ac:dyDescent="0.25">
      <c r="A276" s="499"/>
      <c r="B276" s="500" t="s">
        <v>443</v>
      </c>
      <c r="C276" s="397"/>
      <c r="D276" s="501">
        <f>SUM(D274:D275)</f>
        <v>3900</v>
      </c>
      <c r="E276" s="502"/>
      <c r="F276" s="481"/>
      <c r="G276" s="503"/>
      <c r="H276" s="504"/>
    </row>
    <row r="277" spans="1:8" ht="15.75" thickBot="1" x14ac:dyDescent="0.25">
      <c r="A277" s="499"/>
      <c r="B277" s="505" t="s">
        <v>444</v>
      </c>
      <c r="C277" s="397"/>
      <c r="D277" s="506"/>
      <c r="E277" s="502"/>
      <c r="F277" s="481"/>
      <c r="G277" s="503"/>
      <c r="H277" s="504"/>
    </row>
    <row r="278" spans="1:8" ht="31.5" x14ac:dyDescent="0.2">
      <c r="A278" s="396">
        <v>221</v>
      </c>
      <c r="B278" s="329" t="s">
        <v>445</v>
      </c>
      <c r="C278" s="303" t="s">
        <v>446</v>
      </c>
      <c r="D278" s="330">
        <v>4000</v>
      </c>
      <c r="E278" s="331" t="s">
        <v>22</v>
      </c>
      <c r="F278" s="303" t="s">
        <v>23</v>
      </c>
      <c r="G278" s="332">
        <v>43590</v>
      </c>
      <c r="H278" s="305">
        <v>43617</v>
      </c>
    </row>
    <row r="279" spans="1:8" ht="31.5" x14ac:dyDescent="0.2">
      <c r="A279" s="313">
        <v>222</v>
      </c>
      <c r="B279" s="314" t="s">
        <v>447</v>
      </c>
      <c r="C279" s="308" t="s">
        <v>448</v>
      </c>
      <c r="D279" s="309">
        <v>3200</v>
      </c>
      <c r="E279" s="310" t="s">
        <v>22</v>
      </c>
      <c r="F279" s="308" t="s">
        <v>23</v>
      </c>
      <c r="G279" s="311">
        <v>43590</v>
      </c>
      <c r="H279" s="312">
        <v>43617</v>
      </c>
    </row>
    <row r="280" spans="1:8" ht="32.25" thickBot="1" x14ac:dyDescent="0.25">
      <c r="A280" s="583">
        <v>223</v>
      </c>
      <c r="B280" s="584" t="s">
        <v>449</v>
      </c>
      <c r="C280" s="585" t="s">
        <v>450</v>
      </c>
      <c r="D280" s="586">
        <v>1200</v>
      </c>
      <c r="E280" s="587" t="s">
        <v>22</v>
      </c>
      <c r="F280" s="585" t="s">
        <v>23</v>
      </c>
      <c r="G280" s="588">
        <v>43590</v>
      </c>
      <c r="H280" s="589">
        <v>43617</v>
      </c>
    </row>
    <row r="281" spans="1:8" ht="15.75" thickBot="1" x14ac:dyDescent="0.25">
      <c r="A281" s="499"/>
      <c r="B281" s="500" t="s">
        <v>451</v>
      </c>
      <c r="C281" s="397"/>
      <c r="D281" s="501">
        <f>D278+D279+D280</f>
        <v>8400</v>
      </c>
      <c r="E281" s="502"/>
      <c r="F281" s="481"/>
      <c r="G281" s="503"/>
      <c r="H281" s="504"/>
    </row>
    <row r="282" spans="1:8" ht="15.75" thickBot="1" x14ac:dyDescent="0.25">
      <c r="A282" s="499"/>
      <c r="B282" s="806" t="s">
        <v>452</v>
      </c>
      <c r="C282" s="807"/>
      <c r="D282" s="807"/>
      <c r="E282" s="807"/>
      <c r="F282" s="807"/>
      <c r="G282" s="807"/>
      <c r="H282" s="808"/>
    </row>
    <row r="283" spans="1:8" ht="31.5" x14ac:dyDescent="0.2">
      <c r="A283" s="333">
        <v>224</v>
      </c>
      <c r="B283" s="323" t="s">
        <v>453</v>
      </c>
      <c r="C283" s="324" t="s">
        <v>254</v>
      </c>
      <c r="D283" s="325">
        <v>4000</v>
      </c>
      <c r="E283" s="326" t="s">
        <v>22</v>
      </c>
      <c r="F283" s="324" t="s">
        <v>23</v>
      </c>
      <c r="G283" s="327">
        <v>43600</v>
      </c>
      <c r="H283" s="328">
        <v>43674</v>
      </c>
    </row>
    <row r="284" spans="1:8" ht="31.5" x14ac:dyDescent="0.2">
      <c r="A284" s="333">
        <v>225</v>
      </c>
      <c r="B284" s="323" t="s">
        <v>454</v>
      </c>
      <c r="C284" s="324" t="s">
        <v>455</v>
      </c>
      <c r="D284" s="325">
        <v>2664</v>
      </c>
      <c r="E284" s="310" t="s">
        <v>22</v>
      </c>
      <c r="F284" s="308" t="s">
        <v>23</v>
      </c>
      <c r="G284" s="327">
        <v>43600</v>
      </c>
      <c r="H284" s="328">
        <v>43674</v>
      </c>
    </row>
    <row r="285" spans="1:8" ht="31.5" x14ac:dyDescent="0.2">
      <c r="A285" s="333">
        <v>226</v>
      </c>
      <c r="B285" s="323" t="s">
        <v>456</v>
      </c>
      <c r="C285" s="324" t="s">
        <v>455</v>
      </c>
      <c r="D285" s="325">
        <v>1600</v>
      </c>
      <c r="E285" s="310" t="s">
        <v>22</v>
      </c>
      <c r="F285" s="308" t="s">
        <v>23</v>
      </c>
      <c r="G285" s="327">
        <v>43600</v>
      </c>
      <c r="H285" s="328">
        <v>43674</v>
      </c>
    </row>
    <row r="286" spans="1:8" ht="31.5" x14ac:dyDescent="0.2">
      <c r="A286" s="333">
        <v>227</v>
      </c>
      <c r="B286" s="314" t="s">
        <v>457</v>
      </c>
      <c r="C286" s="308" t="s">
        <v>458</v>
      </c>
      <c r="D286" s="309">
        <v>4500</v>
      </c>
      <c r="E286" s="310" t="s">
        <v>22</v>
      </c>
      <c r="F286" s="308" t="s">
        <v>23</v>
      </c>
      <c r="G286" s="327">
        <v>43600</v>
      </c>
      <c r="H286" s="328">
        <v>43674</v>
      </c>
    </row>
    <row r="287" spans="1:8" ht="31.5" x14ac:dyDescent="0.2">
      <c r="A287" s="333">
        <v>228</v>
      </c>
      <c r="B287" s="314" t="s">
        <v>459</v>
      </c>
      <c r="C287" s="308" t="s">
        <v>460</v>
      </c>
      <c r="D287" s="309">
        <v>6850</v>
      </c>
      <c r="E287" s="310" t="s">
        <v>22</v>
      </c>
      <c r="F287" s="308" t="s">
        <v>23</v>
      </c>
      <c r="G287" s="327">
        <v>43600</v>
      </c>
      <c r="H287" s="328">
        <v>43674</v>
      </c>
    </row>
    <row r="288" spans="1:8" ht="31.5" x14ac:dyDescent="0.2">
      <c r="A288" s="333">
        <v>229</v>
      </c>
      <c r="B288" s="323" t="s">
        <v>640</v>
      </c>
      <c r="C288" s="324" t="s">
        <v>458</v>
      </c>
      <c r="D288" s="325">
        <v>3500</v>
      </c>
      <c r="E288" s="326" t="s">
        <v>22</v>
      </c>
      <c r="F288" s="324" t="s">
        <v>23</v>
      </c>
      <c r="G288" s="327">
        <v>43600</v>
      </c>
      <c r="H288" s="328">
        <v>43674</v>
      </c>
    </row>
    <row r="289" spans="1:8" ht="31.5" x14ac:dyDescent="0.2">
      <c r="A289" s="333">
        <v>230</v>
      </c>
      <c r="B289" s="314" t="s">
        <v>462</v>
      </c>
      <c r="C289" s="308" t="s">
        <v>442</v>
      </c>
      <c r="D289" s="309">
        <v>24000</v>
      </c>
      <c r="E289" s="310" t="s">
        <v>22</v>
      </c>
      <c r="F289" s="308" t="s">
        <v>23</v>
      </c>
      <c r="G289" s="311">
        <v>43600</v>
      </c>
      <c r="H289" s="312">
        <v>43674</v>
      </c>
    </row>
    <row r="290" spans="1:8" ht="31.5" x14ac:dyDescent="0.2">
      <c r="A290" s="333">
        <v>231</v>
      </c>
      <c r="B290" s="323" t="s">
        <v>463</v>
      </c>
      <c r="C290" s="324" t="s">
        <v>464</v>
      </c>
      <c r="D290" s="325">
        <v>119000</v>
      </c>
      <c r="E290" s="326" t="s">
        <v>22</v>
      </c>
      <c r="F290" s="324" t="s">
        <v>23</v>
      </c>
      <c r="G290" s="327">
        <v>43600</v>
      </c>
      <c r="H290" s="328">
        <v>43674</v>
      </c>
    </row>
    <row r="291" spans="1:8" ht="31.5" x14ac:dyDescent="0.2">
      <c r="A291" s="333">
        <v>232</v>
      </c>
      <c r="B291" s="314" t="s">
        <v>449</v>
      </c>
      <c r="C291" s="324" t="s">
        <v>450</v>
      </c>
      <c r="D291" s="309">
        <v>4800</v>
      </c>
      <c r="E291" s="310" t="s">
        <v>22</v>
      </c>
      <c r="F291" s="308" t="s">
        <v>23</v>
      </c>
      <c r="G291" s="327">
        <v>43600</v>
      </c>
      <c r="H291" s="328">
        <v>43674</v>
      </c>
    </row>
    <row r="292" spans="1:8" ht="31.5" x14ac:dyDescent="0.2">
      <c r="A292" s="333">
        <v>233</v>
      </c>
      <c r="B292" s="314" t="s">
        <v>465</v>
      </c>
      <c r="C292" s="308" t="s">
        <v>466</v>
      </c>
      <c r="D292" s="309">
        <v>4200</v>
      </c>
      <c r="E292" s="310" t="s">
        <v>22</v>
      </c>
      <c r="F292" s="308" t="s">
        <v>23</v>
      </c>
      <c r="G292" s="327">
        <v>43600</v>
      </c>
      <c r="H292" s="328">
        <v>43674</v>
      </c>
    </row>
    <row r="293" spans="1:8" ht="31.5" x14ac:dyDescent="0.2">
      <c r="A293" s="333">
        <v>234</v>
      </c>
      <c r="B293" s="323" t="s">
        <v>467</v>
      </c>
      <c r="C293" s="347" t="s">
        <v>468</v>
      </c>
      <c r="D293" s="325">
        <v>4800</v>
      </c>
      <c r="E293" s="326" t="s">
        <v>22</v>
      </c>
      <c r="F293" s="324" t="s">
        <v>23</v>
      </c>
      <c r="G293" s="327">
        <v>43600</v>
      </c>
      <c r="H293" s="328">
        <v>43674</v>
      </c>
    </row>
    <row r="294" spans="1:8" ht="31.5" x14ac:dyDescent="0.2">
      <c r="A294" s="333">
        <v>235</v>
      </c>
      <c r="B294" s="323" t="s">
        <v>469</v>
      </c>
      <c r="C294" s="395" t="s">
        <v>470</v>
      </c>
      <c r="D294" s="325">
        <v>0</v>
      </c>
      <c r="E294" s="310" t="s">
        <v>22</v>
      </c>
      <c r="F294" s="308" t="s">
        <v>23</v>
      </c>
      <c r="G294" s="327">
        <v>43600</v>
      </c>
      <c r="H294" s="328">
        <v>43674</v>
      </c>
    </row>
    <row r="295" spans="1:8" ht="31.5" x14ac:dyDescent="0.2">
      <c r="A295" s="333">
        <v>236</v>
      </c>
      <c r="B295" s="323" t="s">
        <v>441</v>
      </c>
      <c r="C295" s="308" t="s">
        <v>442</v>
      </c>
      <c r="D295" s="325">
        <v>4000</v>
      </c>
      <c r="E295" s="310" t="s">
        <v>22</v>
      </c>
      <c r="F295" s="308" t="s">
        <v>23</v>
      </c>
      <c r="G295" s="327">
        <v>43661</v>
      </c>
      <c r="H295" s="328">
        <v>43674</v>
      </c>
    </row>
    <row r="296" spans="1:8" ht="32.25" thickBot="1" x14ac:dyDescent="0.25">
      <c r="A296" s="333">
        <v>237</v>
      </c>
      <c r="B296" s="323" t="s">
        <v>471</v>
      </c>
      <c r="C296" s="308" t="s">
        <v>472</v>
      </c>
      <c r="D296" s="325">
        <v>350</v>
      </c>
      <c r="E296" s="310" t="s">
        <v>22</v>
      </c>
      <c r="F296" s="308" t="s">
        <v>23</v>
      </c>
      <c r="G296" s="327">
        <v>43600</v>
      </c>
      <c r="H296" s="328">
        <v>43674</v>
      </c>
    </row>
    <row r="297" spans="1:8" ht="15.75" thickBot="1" x14ac:dyDescent="0.25">
      <c r="A297" s="499"/>
      <c r="B297" s="500" t="s">
        <v>473</v>
      </c>
      <c r="C297" s="397"/>
      <c r="D297" s="501">
        <f>SUM(D283:D296)</f>
        <v>184264</v>
      </c>
      <c r="E297" s="502"/>
      <c r="F297" s="481"/>
      <c r="G297" s="503"/>
      <c r="H297" s="504"/>
    </row>
    <row r="298" spans="1:8" ht="15.75" thickBot="1" x14ac:dyDescent="0.25">
      <c r="A298" s="582"/>
      <c r="B298" s="830" t="s">
        <v>474</v>
      </c>
      <c r="C298" s="807"/>
      <c r="D298" s="807"/>
      <c r="E298" s="807"/>
      <c r="F298" s="807"/>
      <c r="G298" s="807"/>
      <c r="H298" s="808"/>
    </row>
    <row r="299" spans="1:8" ht="31.5" x14ac:dyDescent="0.2">
      <c r="A299" s="333">
        <v>238</v>
      </c>
      <c r="B299" s="323" t="s">
        <v>453</v>
      </c>
      <c r="C299" s="324" t="s">
        <v>254</v>
      </c>
      <c r="D299" s="325">
        <v>3000</v>
      </c>
      <c r="E299" s="326" t="s">
        <v>22</v>
      </c>
      <c r="F299" s="324" t="s">
        <v>23</v>
      </c>
      <c r="G299" s="327">
        <v>43709</v>
      </c>
      <c r="H299" s="328">
        <v>43753</v>
      </c>
    </row>
    <row r="300" spans="1:8" ht="31.5" x14ac:dyDescent="0.2">
      <c r="A300" s="333">
        <v>239</v>
      </c>
      <c r="B300" s="314" t="s">
        <v>441</v>
      </c>
      <c r="C300" s="308" t="s">
        <v>442</v>
      </c>
      <c r="D300" s="309">
        <v>8000</v>
      </c>
      <c r="E300" s="310" t="s">
        <v>22</v>
      </c>
      <c r="F300" s="308" t="s">
        <v>23</v>
      </c>
      <c r="G300" s="327">
        <v>43709</v>
      </c>
      <c r="H300" s="328">
        <v>43753</v>
      </c>
    </row>
    <row r="301" spans="1:8" ht="31.5" x14ac:dyDescent="0.2">
      <c r="A301" s="333">
        <v>240</v>
      </c>
      <c r="B301" s="314" t="s">
        <v>475</v>
      </c>
      <c r="C301" s="308" t="s">
        <v>455</v>
      </c>
      <c r="D301" s="309">
        <v>900</v>
      </c>
      <c r="E301" s="310" t="s">
        <v>22</v>
      </c>
      <c r="F301" s="308" t="s">
        <v>23</v>
      </c>
      <c r="G301" s="327">
        <v>43709</v>
      </c>
      <c r="H301" s="328">
        <v>43753</v>
      </c>
    </row>
    <row r="302" spans="1:8" ht="31.5" x14ac:dyDescent="0.2">
      <c r="A302" s="333">
        <v>241</v>
      </c>
      <c r="B302" s="323" t="s">
        <v>457</v>
      </c>
      <c r="C302" s="324" t="s">
        <v>458</v>
      </c>
      <c r="D302" s="325">
        <v>2700</v>
      </c>
      <c r="E302" s="326" t="s">
        <v>22</v>
      </c>
      <c r="F302" s="324" t="s">
        <v>23</v>
      </c>
      <c r="G302" s="327">
        <v>43709</v>
      </c>
      <c r="H302" s="328">
        <v>43753</v>
      </c>
    </row>
    <row r="303" spans="1:8" ht="31.5" x14ac:dyDescent="0.2">
      <c r="A303" s="333">
        <v>242</v>
      </c>
      <c r="B303" s="323" t="s">
        <v>692</v>
      </c>
      <c r="C303" s="308" t="s">
        <v>477</v>
      </c>
      <c r="D303" s="325">
        <v>5100</v>
      </c>
      <c r="E303" s="310" t="s">
        <v>22</v>
      </c>
      <c r="F303" s="308" t="s">
        <v>23</v>
      </c>
      <c r="G303" s="327">
        <v>43709</v>
      </c>
      <c r="H303" s="328">
        <v>43753</v>
      </c>
    </row>
    <row r="304" spans="1:8" ht="31.5" x14ac:dyDescent="0.2">
      <c r="A304" s="333">
        <v>243</v>
      </c>
      <c r="B304" s="314" t="s">
        <v>449</v>
      </c>
      <c r="C304" s="324" t="s">
        <v>450</v>
      </c>
      <c r="D304" s="325">
        <v>1400</v>
      </c>
      <c r="E304" s="326" t="s">
        <v>22</v>
      </c>
      <c r="F304" s="324" t="s">
        <v>23</v>
      </c>
      <c r="G304" s="327">
        <v>43709</v>
      </c>
      <c r="H304" s="328">
        <v>43753</v>
      </c>
    </row>
    <row r="305" spans="1:8" ht="32.25" thickBot="1" x14ac:dyDescent="0.25">
      <c r="A305" s="333">
        <v>244</v>
      </c>
      <c r="B305" s="323" t="s">
        <v>478</v>
      </c>
      <c r="C305" s="324" t="s">
        <v>464</v>
      </c>
      <c r="D305" s="325">
        <v>1500</v>
      </c>
      <c r="E305" s="326" t="s">
        <v>22</v>
      </c>
      <c r="F305" s="324" t="s">
        <v>23</v>
      </c>
      <c r="G305" s="327">
        <v>43709</v>
      </c>
      <c r="H305" s="328">
        <v>43753</v>
      </c>
    </row>
    <row r="306" spans="1:8" ht="15.75" thickBot="1" x14ac:dyDescent="0.25">
      <c r="A306" s="499"/>
      <c r="B306" s="500" t="s">
        <v>479</v>
      </c>
      <c r="C306" s="397"/>
      <c r="D306" s="501">
        <f>SUM(D299:D305)</f>
        <v>22600</v>
      </c>
      <c r="E306" s="502"/>
      <c r="F306" s="481"/>
      <c r="G306" s="503"/>
      <c r="H306" s="504"/>
    </row>
    <row r="307" spans="1:8" ht="15.75" thickBot="1" x14ac:dyDescent="0.25">
      <c r="A307" s="499"/>
      <c r="B307" s="806" t="s">
        <v>480</v>
      </c>
      <c r="C307" s="807"/>
      <c r="D307" s="807"/>
      <c r="E307" s="807"/>
      <c r="F307" s="807"/>
      <c r="G307" s="807"/>
      <c r="H307" s="808"/>
    </row>
    <row r="308" spans="1:8" ht="47.25" x14ac:dyDescent="0.2">
      <c r="A308" s="333">
        <v>245</v>
      </c>
      <c r="B308" s="323" t="s">
        <v>481</v>
      </c>
      <c r="C308" s="308" t="s">
        <v>482</v>
      </c>
      <c r="D308" s="325">
        <v>2200</v>
      </c>
      <c r="E308" s="310" t="s">
        <v>22</v>
      </c>
      <c r="F308" s="308" t="s">
        <v>23</v>
      </c>
      <c r="G308" s="327">
        <v>43770</v>
      </c>
      <c r="H308" s="328">
        <v>43797</v>
      </c>
    </row>
    <row r="309" spans="1:8" ht="32.25" thickBot="1" x14ac:dyDescent="0.25">
      <c r="A309" s="333">
        <v>246</v>
      </c>
      <c r="B309" s="323" t="s">
        <v>483</v>
      </c>
      <c r="C309" s="324" t="s">
        <v>455</v>
      </c>
      <c r="D309" s="325">
        <v>2200</v>
      </c>
      <c r="E309" s="310" t="s">
        <v>22</v>
      </c>
      <c r="F309" s="308" t="s">
        <v>23</v>
      </c>
      <c r="G309" s="327">
        <v>43770</v>
      </c>
      <c r="H309" s="328">
        <v>43797</v>
      </c>
    </row>
    <row r="310" spans="1:8" ht="15.75" thickBot="1" x14ac:dyDescent="0.25">
      <c r="A310" s="499"/>
      <c r="B310" s="500" t="s">
        <v>484</v>
      </c>
      <c r="C310" s="397"/>
      <c r="D310" s="501">
        <f>SUM(D308:D309)</f>
        <v>4400</v>
      </c>
      <c r="E310" s="502"/>
      <c r="F310" s="481"/>
      <c r="G310" s="503"/>
      <c r="H310" s="504"/>
    </row>
    <row r="311" spans="1:8" ht="15.75" thickBot="1" x14ac:dyDescent="0.25">
      <c r="A311" s="499"/>
      <c r="B311" s="806" t="s">
        <v>485</v>
      </c>
      <c r="C311" s="807"/>
      <c r="D311" s="807"/>
      <c r="E311" s="807"/>
      <c r="F311" s="807"/>
      <c r="G311" s="807"/>
      <c r="H311" s="808"/>
    </row>
    <row r="312" spans="1:8" ht="47.25" x14ac:dyDescent="0.2">
      <c r="A312" s="333">
        <v>247</v>
      </c>
      <c r="B312" s="323" t="s">
        <v>486</v>
      </c>
      <c r="C312" s="308" t="s">
        <v>482</v>
      </c>
      <c r="D312" s="325">
        <v>1400</v>
      </c>
      <c r="E312" s="326" t="s">
        <v>22</v>
      </c>
      <c r="F312" s="324" t="s">
        <v>23</v>
      </c>
      <c r="G312" s="327">
        <v>43770</v>
      </c>
      <c r="H312" s="328">
        <v>43799</v>
      </c>
    </row>
    <row r="313" spans="1:8" ht="31.5" x14ac:dyDescent="0.2">
      <c r="A313" s="333">
        <v>248</v>
      </c>
      <c r="B313" s="323" t="s">
        <v>487</v>
      </c>
      <c r="C313" s="324" t="s">
        <v>455</v>
      </c>
      <c r="D313" s="325">
        <v>650</v>
      </c>
      <c r="E313" s="310" t="s">
        <v>22</v>
      </c>
      <c r="F313" s="308" t="s">
        <v>23</v>
      </c>
      <c r="G313" s="327">
        <v>43770</v>
      </c>
      <c r="H313" s="328">
        <v>43799</v>
      </c>
    </row>
    <row r="314" spans="1:8" ht="32.25" thickBot="1" x14ac:dyDescent="0.25">
      <c r="A314" s="333">
        <v>249</v>
      </c>
      <c r="B314" s="314" t="s">
        <v>441</v>
      </c>
      <c r="C314" s="308" t="s">
        <v>442</v>
      </c>
      <c r="D314" s="309">
        <v>2500</v>
      </c>
      <c r="E314" s="310" t="s">
        <v>22</v>
      </c>
      <c r="F314" s="308" t="s">
        <v>23</v>
      </c>
      <c r="G314" s="327">
        <v>43770</v>
      </c>
      <c r="H314" s="328">
        <v>43799</v>
      </c>
    </row>
    <row r="315" spans="1:8" ht="15.75" thickBot="1" x14ac:dyDescent="0.25">
      <c r="A315" s="499"/>
      <c r="B315" s="500" t="s">
        <v>488</v>
      </c>
      <c r="C315" s="397"/>
      <c r="D315" s="501">
        <f>SUM(D312:D314)</f>
        <v>4550</v>
      </c>
      <c r="E315" s="502"/>
      <c r="F315" s="481"/>
      <c r="G315" s="503"/>
      <c r="H315" s="504"/>
    </row>
    <row r="316" spans="1:8" ht="15.75" thickBot="1" x14ac:dyDescent="0.25">
      <c r="A316" s="499"/>
      <c r="B316" s="806" t="s">
        <v>489</v>
      </c>
      <c r="C316" s="807"/>
      <c r="D316" s="807"/>
      <c r="E316" s="807"/>
      <c r="F316" s="807"/>
      <c r="G316" s="807"/>
      <c r="H316" s="808"/>
    </row>
    <row r="317" spans="1:8" ht="63" x14ac:dyDescent="0.2">
      <c r="A317" s="333">
        <v>250</v>
      </c>
      <c r="B317" s="323" t="s">
        <v>490</v>
      </c>
      <c r="C317" s="324" t="s">
        <v>491</v>
      </c>
      <c r="D317" s="325">
        <v>3200</v>
      </c>
      <c r="E317" s="326" t="s">
        <v>22</v>
      </c>
      <c r="F317" s="324" t="s">
        <v>23</v>
      </c>
      <c r="G317" s="327">
        <v>43784</v>
      </c>
      <c r="H317" s="328">
        <v>43805</v>
      </c>
    </row>
    <row r="318" spans="1:8" ht="32.25" thickBot="1" x14ac:dyDescent="0.25">
      <c r="A318" s="333">
        <v>251</v>
      </c>
      <c r="B318" s="323" t="s">
        <v>492</v>
      </c>
      <c r="C318" s="324" t="s">
        <v>493</v>
      </c>
      <c r="D318" s="325">
        <v>6000</v>
      </c>
      <c r="E318" s="310" t="s">
        <v>22</v>
      </c>
      <c r="F318" s="308" t="s">
        <v>23</v>
      </c>
      <c r="G318" s="327">
        <v>43784</v>
      </c>
      <c r="H318" s="328">
        <v>43805</v>
      </c>
    </row>
    <row r="319" spans="1:8" ht="15.75" thickBot="1" x14ac:dyDescent="0.25">
      <c r="A319" s="499"/>
      <c r="B319" s="500" t="s">
        <v>494</v>
      </c>
      <c r="C319" s="397"/>
      <c r="D319" s="501">
        <f>SUM(D317:D318)</f>
        <v>9200</v>
      </c>
      <c r="E319" s="502"/>
      <c r="F319" s="481"/>
      <c r="G319" s="503"/>
      <c r="H319" s="504"/>
    </row>
    <row r="320" spans="1:8" x14ac:dyDescent="0.2">
      <c r="A320" s="510"/>
      <c r="B320" s="816" t="s">
        <v>495</v>
      </c>
      <c r="C320" s="817"/>
      <c r="D320" s="817"/>
      <c r="E320" s="817"/>
      <c r="F320" s="817"/>
      <c r="G320" s="817"/>
      <c r="H320" s="818"/>
    </row>
    <row r="321" spans="1:8" ht="47.25" x14ac:dyDescent="0.2">
      <c r="A321" s="333">
        <v>252</v>
      </c>
      <c r="B321" s="323" t="s">
        <v>486</v>
      </c>
      <c r="C321" s="308" t="s">
        <v>482</v>
      </c>
      <c r="D321" s="325">
        <v>2600</v>
      </c>
      <c r="E321" s="326" t="s">
        <v>22</v>
      </c>
      <c r="F321" s="324" t="s">
        <v>23</v>
      </c>
      <c r="G321" s="327">
        <v>43784</v>
      </c>
      <c r="H321" s="328">
        <v>43820</v>
      </c>
    </row>
    <row r="322" spans="1:8" ht="32.25" thickBot="1" x14ac:dyDescent="0.25">
      <c r="A322" s="333">
        <v>253</v>
      </c>
      <c r="B322" s="323" t="s">
        <v>475</v>
      </c>
      <c r="C322" s="324" t="s">
        <v>455</v>
      </c>
      <c r="D322" s="325">
        <v>700</v>
      </c>
      <c r="E322" s="310" t="s">
        <v>22</v>
      </c>
      <c r="F322" s="308" t="s">
        <v>23</v>
      </c>
      <c r="G322" s="327">
        <v>43784</v>
      </c>
      <c r="H322" s="328">
        <v>43820</v>
      </c>
    </row>
    <row r="323" spans="1:8" ht="15.75" thickBot="1" x14ac:dyDescent="0.25">
      <c r="A323" s="499"/>
      <c r="B323" s="500" t="s">
        <v>496</v>
      </c>
      <c r="C323" s="397"/>
      <c r="D323" s="501">
        <f>SUM(D321:D322)</f>
        <v>3300</v>
      </c>
      <c r="E323" s="502"/>
      <c r="F323" s="481"/>
      <c r="G323" s="503"/>
      <c r="H323" s="504"/>
    </row>
    <row r="324" spans="1:8" ht="15.75" thickBot="1" x14ac:dyDescent="0.25">
      <c r="A324" s="499"/>
      <c r="B324" s="806" t="s">
        <v>497</v>
      </c>
      <c r="C324" s="807"/>
      <c r="D324" s="807"/>
      <c r="E324" s="807"/>
      <c r="F324" s="807"/>
      <c r="G324" s="807"/>
      <c r="H324" s="808"/>
    </row>
    <row r="325" spans="1:8" ht="47.25" x14ac:dyDescent="0.2">
      <c r="A325" s="333">
        <v>254</v>
      </c>
      <c r="B325" s="323" t="s">
        <v>486</v>
      </c>
      <c r="C325" s="308" t="s">
        <v>482</v>
      </c>
      <c r="D325" s="325">
        <v>2600</v>
      </c>
      <c r="E325" s="326" t="s">
        <v>22</v>
      </c>
      <c r="F325" s="324" t="s">
        <v>23</v>
      </c>
      <c r="G325" s="327">
        <v>43784</v>
      </c>
      <c r="H325" s="328">
        <v>43826</v>
      </c>
    </row>
    <row r="326" spans="1:8" ht="31.5" x14ac:dyDescent="0.2">
      <c r="A326" s="333">
        <v>255</v>
      </c>
      <c r="B326" s="323" t="s">
        <v>475</v>
      </c>
      <c r="C326" s="324" t="s">
        <v>455</v>
      </c>
      <c r="D326" s="325">
        <v>500</v>
      </c>
      <c r="E326" s="310" t="s">
        <v>22</v>
      </c>
      <c r="F326" s="308" t="s">
        <v>23</v>
      </c>
      <c r="G326" s="327">
        <v>43784</v>
      </c>
      <c r="H326" s="328">
        <v>43826</v>
      </c>
    </row>
    <row r="327" spans="1:8" ht="32.25" thickBot="1" x14ac:dyDescent="0.25">
      <c r="A327" s="396">
        <v>256</v>
      </c>
      <c r="B327" s="335" t="s">
        <v>441</v>
      </c>
      <c r="C327" s="336" t="s">
        <v>442</v>
      </c>
      <c r="D327" s="301">
        <v>6000</v>
      </c>
      <c r="E327" s="302" t="s">
        <v>22</v>
      </c>
      <c r="F327" s="336" t="s">
        <v>23</v>
      </c>
      <c r="G327" s="332">
        <v>43784</v>
      </c>
      <c r="H327" s="305">
        <v>43826</v>
      </c>
    </row>
    <row r="328" spans="1:8" ht="16.5" thickBot="1" x14ac:dyDescent="0.25">
      <c r="A328" s="508"/>
      <c r="B328" s="500" t="s">
        <v>498</v>
      </c>
      <c r="C328" s="476"/>
      <c r="D328" s="501">
        <f>SUM(D325:D327)</f>
        <v>9100</v>
      </c>
      <c r="E328" s="478"/>
      <c r="F328" s="476"/>
      <c r="G328" s="479"/>
      <c r="H328" s="480"/>
    </row>
    <row r="329" spans="1:8" ht="16.5" thickBot="1" x14ac:dyDescent="0.25">
      <c r="A329" s="508"/>
      <c r="B329" s="829" t="s">
        <v>663</v>
      </c>
      <c r="C329" s="827"/>
      <c r="D329" s="827"/>
      <c r="E329" s="827"/>
      <c r="F329" s="827"/>
      <c r="G329" s="827"/>
      <c r="H329" s="828"/>
    </row>
    <row r="330" spans="1:8" ht="31.5" x14ac:dyDescent="0.2">
      <c r="A330" s="333">
        <v>257</v>
      </c>
      <c r="B330" s="323" t="s">
        <v>664</v>
      </c>
      <c r="C330" s="324" t="s">
        <v>665</v>
      </c>
      <c r="D330" s="572">
        <v>3590</v>
      </c>
      <c r="E330" s="302" t="s">
        <v>22</v>
      </c>
      <c r="F330" s="336" t="s">
        <v>23</v>
      </c>
      <c r="G330" s="327">
        <v>43672</v>
      </c>
      <c r="H330" s="328">
        <v>43706</v>
      </c>
    </row>
    <row r="331" spans="1:8" ht="32.25" thickBot="1" x14ac:dyDescent="0.25">
      <c r="A331" s="394">
        <v>258</v>
      </c>
      <c r="B331" s="335" t="s">
        <v>441</v>
      </c>
      <c r="C331" s="336" t="s">
        <v>442</v>
      </c>
      <c r="D331" s="301">
        <v>6410</v>
      </c>
      <c r="E331" s="302" t="s">
        <v>22</v>
      </c>
      <c r="F331" s="336" t="s">
        <v>23</v>
      </c>
      <c r="G331" s="332">
        <v>43672</v>
      </c>
      <c r="H331" s="305">
        <v>43706</v>
      </c>
    </row>
    <row r="332" spans="1:8" ht="15.75" thickBot="1" x14ac:dyDescent="0.25">
      <c r="A332" s="499"/>
      <c r="B332" s="500" t="s">
        <v>505</v>
      </c>
      <c r="C332" s="397"/>
      <c r="D332" s="501">
        <f>SUM(D330:D331)</f>
        <v>10000</v>
      </c>
      <c r="E332" s="502"/>
      <c r="F332" s="481"/>
      <c r="G332" s="503"/>
      <c r="H332" s="504"/>
    </row>
    <row r="333" spans="1:8" s="646" customFormat="1" ht="15.75" thickBot="1" x14ac:dyDescent="0.25">
      <c r="A333" s="655"/>
      <c r="B333" s="831" t="s">
        <v>707</v>
      </c>
      <c r="C333" s="832"/>
      <c r="D333" s="832"/>
      <c r="E333" s="832"/>
      <c r="F333" s="832"/>
      <c r="G333" s="832"/>
      <c r="H333" s="833"/>
    </row>
    <row r="334" spans="1:8" s="646" customFormat="1" ht="31.5" x14ac:dyDescent="0.2">
      <c r="A334" s="671">
        <v>259</v>
      </c>
      <c r="B334" s="658" t="s">
        <v>706</v>
      </c>
      <c r="C334" s="640" t="s">
        <v>501</v>
      </c>
      <c r="D334" s="659">
        <v>65000</v>
      </c>
      <c r="E334" s="660" t="s">
        <v>22</v>
      </c>
      <c r="F334" s="661" t="s">
        <v>23</v>
      </c>
      <c r="G334" s="662">
        <v>43753</v>
      </c>
      <c r="H334" s="663">
        <v>43826</v>
      </c>
    </row>
    <row r="335" spans="1:8" s="646" customFormat="1" ht="31.5" x14ac:dyDescent="0.2">
      <c r="A335" s="671">
        <v>260</v>
      </c>
      <c r="B335" s="658" t="s">
        <v>492</v>
      </c>
      <c r="C335" s="661" t="s">
        <v>493</v>
      </c>
      <c r="D335" s="659">
        <v>5100</v>
      </c>
      <c r="E335" s="642" t="s">
        <v>22</v>
      </c>
      <c r="F335" s="640" t="s">
        <v>23</v>
      </c>
      <c r="G335" s="662">
        <v>43753</v>
      </c>
      <c r="H335" s="663">
        <v>43826</v>
      </c>
    </row>
    <row r="336" spans="1:8" ht="31.5" x14ac:dyDescent="0.2">
      <c r="A336" s="286">
        <v>261</v>
      </c>
      <c r="B336" s="323" t="s">
        <v>692</v>
      </c>
      <c r="C336" s="308" t="s">
        <v>477</v>
      </c>
      <c r="D336" s="325">
        <v>8000</v>
      </c>
      <c r="E336" s="310" t="s">
        <v>22</v>
      </c>
      <c r="F336" s="308" t="s">
        <v>23</v>
      </c>
      <c r="G336" s="662">
        <v>43753</v>
      </c>
      <c r="H336" s="663">
        <v>43826</v>
      </c>
    </row>
    <row r="337" spans="1:8" s="646" customFormat="1" ht="32.25" thickBot="1" x14ac:dyDescent="0.25">
      <c r="A337" s="671">
        <v>262</v>
      </c>
      <c r="B337" s="639" t="s">
        <v>449</v>
      </c>
      <c r="C337" s="640" t="s">
        <v>504</v>
      </c>
      <c r="D337" s="650">
        <v>1000</v>
      </c>
      <c r="E337" s="642" t="s">
        <v>22</v>
      </c>
      <c r="F337" s="640" t="s">
        <v>23</v>
      </c>
      <c r="G337" s="662">
        <v>43432</v>
      </c>
      <c r="H337" s="663">
        <v>43459</v>
      </c>
    </row>
    <row r="338" spans="1:8" s="646" customFormat="1" ht="15.75" thickBot="1" x14ac:dyDescent="0.25">
      <c r="A338" s="655"/>
      <c r="B338" s="664" t="s">
        <v>708</v>
      </c>
      <c r="C338" s="665"/>
      <c r="D338" s="666">
        <f>SUM(D334:D337)</f>
        <v>79100</v>
      </c>
      <c r="E338" s="667"/>
      <c r="F338" s="668"/>
      <c r="G338" s="669"/>
      <c r="H338" s="670"/>
    </row>
    <row r="339" spans="1:8" ht="16.5" thickBot="1" x14ac:dyDescent="0.3">
      <c r="A339" s="356"/>
      <c r="B339" s="374" t="s">
        <v>506</v>
      </c>
      <c r="C339" s="397"/>
      <c r="D339" s="360">
        <f>D272+D276+D281+D297+D306+D310+D315+D319+D323+D328+325</f>
        <v>407716</v>
      </c>
      <c r="E339" s="360"/>
      <c r="F339" s="358"/>
      <c r="G339" s="358"/>
      <c r="H339" s="361"/>
    </row>
    <row r="340" spans="1:8" s="297" customFormat="1" ht="16.5" thickBot="1" x14ac:dyDescent="0.3">
      <c r="A340" s="356"/>
      <c r="B340" s="357" t="s">
        <v>507</v>
      </c>
      <c r="C340" s="375"/>
      <c r="D340" s="360">
        <f>D75+D92+D121+D124+D134+D165+D170+D209+D216+D223+D257+D339</f>
        <v>4425443</v>
      </c>
      <c r="E340" s="360"/>
      <c r="F340" s="511"/>
      <c r="G340" s="512"/>
      <c r="H340" s="513"/>
    </row>
    <row r="341" spans="1:8" s="297" customFormat="1" ht="18.75" thickBot="1" x14ac:dyDescent="0.3">
      <c r="A341" s="809" t="s">
        <v>508</v>
      </c>
      <c r="B341" s="810"/>
      <c r="C341" s="810"/>
      <c r="D341" s="810"/>
      <c r="E341" s="810"/>
      <c r="F341" s="810"/>
      <c r="G341" s="810"/>
      <c r="H341" s="811"/>
    </row>
    <row r="342" spans="1:8" s="297" customFormat="1" ht="18.75" thickBot="1" x14ac:dyDescent="0.3">
      <c r="A342" s="812" t="s">
        <v>509</v>
      </c>
      <c r="B342" s="813"/>
      <c r="C342" s="813"/>
      <c r="D342" s="813"/>
      <c r="E342" s="813"/>
      <c r="F342" s="813"/>
      <c r="G342" s="813"/>
      <c r="H342" s="814"/>
    </row>
    <row r="343" spans="1:8" s="297" customFormat="1" ht="18.75" thickBot="1" x14ac:dyDescent="0.3">
      <c r="A343" s="636" t="s">
        <v>510</v>
      </c>
      <c r="B343" s="637"/>
      <c r="C343" s="632"/>
      <c r="D343" s="637"/>
      <c r="E343" s="637"/>
      <c r="F343" s="637"/>
      <c r="G343" s="637"/>
      <c r="H343" s="638"/>
    </row>
    <row r="344" spans="1:8" ht="32.25" thickBot="1" x14ac:dyDescent="0.25">
      <c r="A344" s="315">
        <v>263</v>
      </c>
      <c r="B344" s="316" t="s">
        <v>517</v>
      </c>
      <c r="C344" s="317" t="s">
        <v>516</v>
      </c>
      <c r="D344" s="514">
        <v>23800</v>
      </c>
      <c r="E344" s="319" t="s">
        <v>22</v>
      </c>
      <c r="F344" s="317" t="s">
        <v>23</v>
      </c>
      <c r="G344" s="320">
        <v>43709</v>
      </c>
      <c r="H344" s="321">
        <v>43799</v>
      </c>
    </row>
    <row r="345" spans="1:8" s="297" customFormat="1" ht="32.25" thickBot="1" x14ac:dyDescent="0.25">
      <c r="A345" s="333">
        <v>264</v>
      </c>
      <c r="B345" s="323" t="s">
        <v>518</v>
      </c>
      <c r="C345" s="324"/>
      <c r="D345" s="515">
        <v>1680</v>
      </c>
      <c r="E345" s="516" t="s">
        <v>519</v>
      </c>
      <c r="F345" s="324" t="s">
        <v>23</v>
      </c>
      <c r="G345" s="327">
        <v>43586</v>
      </c>
      <c r="H345" s="328">
        <v>43799</v>
      </c>
    </row>
    <row r="346" spans="1:8" s="297" customFormat="1" ht="16.5" thickBot="1" x14ac:dyDescent="0.3">
      <c r="A346" s="517"/>
      <c r="B346" s="518" t="s">
        <v>525</v>
      </c>
      <c r="C346" s="397"/>
      <c r="D346" s="519">
        <f>SUM(D344:D345)</f>
        <v>25480</v>
      </c>
      <c r="E346" s="519"/>
      <c r="F346" s="520"/>
      <c r="G346" s="520"/>
      <c r="H346" s="521"/>
    </row>
    <row r="347" spans="1:8" ht="16.5" thickBot="1" x14ac:dyDescent="0.3">
      <c r="A347" s="356"/>
      <c r="B347" s="357" t="s">
        <v>526</v>
      </c>
      <c r="C347" s="400"/>
      <c r="D347" s="418">
        <f>D340+D346</f>
        <v>4450923</v>
      </c>
      <c r="E347" s="522"/>
      <c r="F347" s="511"/>
      <c r="G347" s="512"/>
      <c r="H347" s="513"/>
    </row>
    <row r="348" spans="1:8" ht="15.75" x14ac:dyDescent="0.25">
      <c r="A348" s="523"/>
      <c r="B348" s="524"/>
      <c r="C348" s="525"/>
      <c r="D348" s="526"/>
      <c r="E348" s="527"/>
      <c r="F348" s="523"/>
      <c r="G348" s="523"/>
      <c r="H348" s="523"/>
    </row>
    <row r="349" spans="1:8" ht="15.75" x14ac:dyDescent="0.25">
      <c r="A349" s="523"/>
      <c r="B349" s="524"/>
      <c r="C349" s="525"/>
      <c r="D349" s="526"/>
      <c r="E349" s="527"/>
      <c r="F349" s="523"/>
      <c r="G349" s="523"/>
      <c r="H349" s="523"/>
    </row>
    <row r="350" spans="1:8" ht="15.75" x14ac:dyDescent="0.25">
      <c r="A350" s="525"/>
      <c r="B350" s="524"/>
      <c r="C350" s="525"/>
      <c r="D350" s="528"/>
      <c r="E350" s="528"/>
      <c r="F350" s="523"/>
      <c r="G350" s="523"/>
      <c r="H350" s="523"/>
    </row>
    <row r="351" spans="1:8" ht="15.75" x14ac:dyDescent="0.25">
      <c r="B351" s="529" t="s">
        <v>690</v>
      </c>
      <c r="C351" s="525"/>
      <c r="F351" s="634" t="s">
        <v>689</v>
      </c>
    </row>
    <row r="352" spans="1:8" ht="15.75" x14ac:dyDescent="0.25">
      <c r="A352" s="297"/>
      <c r="B352" s="529" t="s">
        <v>595</v>
      </c>
      <c r="D352" s="297"/>
      <c r="E352" s="297"/>
      <c r="F352" s="634" t="s">
        <v>528</v>
      </c>
      <c r="H352" s="634"/>
    </row>
    <row r="353" spans="1:8" ht="15.75" x14ac:dyDescent="0.25">
      <c r="A353" s="297"/>
      <c r="B353" s="529"/>
      <c r="C353" s="297"/>
      <c r="D353" s="297"/>
      <c r="E353" s="297"/>
      <c r="F353" s="634"/>
      <c r="H353" s="634"/>
    </row>
    <row r="354" spans="1:8" ht="15.75" x14ac:dyDescent="0.25">
      <c r="A354" s="297"/>
      <c r="B354" s="529" t="s">
        <v>596</v>
      </c>
      <c r="C354" s="297"/>
      <c r="D354" s="297"/>
      <c r="E354" s="297"/>
      <c r="F354" s="634" t="s">
        <v>688</v>
      </c>
      <c r="H354" s="634"/>
    </row>
    <row r="355" spans="1:8" ht="15.75" x14ac:dyDescent="0.25">
      <c r="C355" s="297"/>
      <c r="E355" s="815"/>
      <c r="F355" s="815"/>
      <c r="G355" s="815"/>
      <c r="H355" s="289"/>
    </row>
    <row r="357" spans="1:8" ht="15.75" x14ac:dyDescent="0.25">
      <c r="E357" s="815"/>
      <c r="F357" s="815"/>
      <c r="G357" s="815"/>
    </row>
  </sheetData>
  <mergeCells count="31">
    <mergeCell ref="A13:H13"/>
    <mergeCell ref="G1:H1"/>
    <mergeCell ref="G2:H2"/>
    <mergeCell ref="G3:H3"/>
    <mergeCell ref="A8:H8"/>
    <mergeCell ref="A9:H9"/>
    <mergeCell ref="A258:H258"/>
    <mergeCell ref="A76:H76"/>
    <mergeCell ref="A77:H77"/>
    <mergeCell ref="A93:H93"/>
    <mergeCell ref="A122:H122"/>
    <mergeCell ref="A125:H125"/>
    <mergeCell ref="A135:H135"/>
    <mergeCell ref="A166:H166"/>
    <mergeCell ref="A171:H171"/>
    <mergeCell ref="A210:H210"/>
    <mergeCell ref="A217:H217"/>
    <mergeCell ref="A224:H224"/>
    <mergeCell ref="E357:G357"/>
    <mergeCell ref="B333:H333"/>
    <mergeCell ref="B282:H282"/>
    <mergeCell ref="B298:H298"/>
    <mergeCell ref="B307:H307"/>
    <mergeCell ref="B311:H311"/>
    <mergeCell ref="B316:H316"/>
    <mergeCell ref="B320:H320"/>
    <mergeCell ref="B324:H324"/>
    <mergeCell ref="B329:H329"/>
    <mergeCell ref="A341:H341"/>
    <mergeCell ref="A342:H342"/>
    <mergeCell ref="E355:G355"/>
  </mergeCells>
  <printOptions horizontalCentered="1"/>
  <pageMargins left="0.118110236220472" right="0.118110236220472" top="0.196850393700787" bottom="0.196850393700787" header="0.118110236220472" footer="0.118110236220472"/>
  <pageSetup paperSize="9" scale="90" orientation="landscape" r:id="rId1"/>
  <headerFooter alignWithMargins="0">
    <oddFooter>&amp;C&amp;P</oddFooter>
  </headerFooter>
  <rowBreaks count="19" manualBreakCount="19">
    <brk id="22" max="16383" man="1"/>
    <brk id="36" max="16383" man="1"/>
    <brk id="50" max="16383" man="1"/>
    <brk id="64" max="16383" man="1"/>
    <brk id="80" max="16383" man="1"/>
    <brk id="98" max="16383" man="1"/>
    <brk id="134" max="16383" man="1"/>
    <brk id="151" max="16383" man="1"/>
    <brk id="170" max="16383" man="1"/>
    <brk id="185" max="16383" man="1"/>
    <brk id="200" max="16383" man="1"/>
    <brk id="216" max="16383" man="1"/>
    <brk id="233" max="16383" man="1"/>
    <brk id="247" max="16383" man="1"/>
    <brk id="263" max="16383" man="1"/>
    <brk id="281" max="16383" man="1"/>
    <brk id="297" max="16383" man="1"/>
    <brk id="315" max="16383" man="1"/>
    <brk id="33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92F4-B25D-4021-80F8-021D79DEA452}">
  <dimension ref="A1:K360"/>
  <sheetViews>
    <sheetView topLeftCell="A258" zoomScaleNormal="100" zoomScaleSheetLayoutView="100" workbookViewId="0">
      <selection activeCell="D273" sqref="D273"/>
    </sheetView>
  </sheetViews>
  <sheetFormatPr defaultRowHeight="15" x14ac:dyDescent="0.2"/>
  <cols>
    <col min="1" max="1" width="4.140625" style="288" customWidth="1"/>
    <col min="2" max="2" width="70.28515625" style="288" customWidth="1"/>
    <col min="3" max="3" width="14.42578125" style="288" customWidth="1"/>
    <col min="4" max="4" width="12.140625" style="288" customWidth="1"/>
    <col min="5" max="5" width="11.85546875" style="288" customWidth="1"/>
    <col min="6" max="6" width="12.5703125" style="288" customWidth="1"/>
    <col min="7" max="7" width="13.28515625" style="288" customWidth="1"/>
    <col min="8" max="8" width="15.7109375" style="288" customWidth="1"/>
    <col min="9" max="165" width="9.140625" style="288"/>
    <col min="166" max="166" width="4.140625" style="288" customWidth="1"/>
    <col min="167" max="167" width="40.28515625" style="288" customWidth="1"/>
    <col min="168" max="169" width="12.140625" style="288" customWidth="1"/>
    <col min="170" max="170" width="14.28515625" style="288" customWidth="1"/>
    <col min="171" max="171" width="11.85546875" style="288" customWidth="1"/>
    <col min="172" max="172" width="11.28515625" style="288" customWidth="1"/>
    <col min="173" max="173" width="8.7109375" style="288" customWidth="1"/>
    <col min="174" max="174" width="11.42578125" style="288" customWidth="1"/>
    <col min="175" max="175" width="12.140625" style="288" customWidth="1"/>
    <col min="176" max="176" width="13.85546875" style="288" customWidth="1"/>
    <col min="177" max="421" width="9.140625" style="288"/>
    <col min="422" max="422" width="4.140625" style="288" customWidth="1"/>
    <col min="423" max="423" width="40.28515625" style="288" customWidth="1"/>
    <col min="424" max="425" width="12.140625" style="288" customWidth="1"/>
    <col min="426" max="426" width="14.28515625" style="288" customWidth="1"/>
    <col min="427" max="427" width="11.85546875" style="288" customWidth="1"/>
    <col min="428" max="428" width="11.28515625" style="288" customWidth="1"/>
    <col min="429" max="429" width="8.7109375" style="288" customWidth="1"/>
    <col min="430" max="430" width="11.42578125" style="288" customWidth="1"/>
    <col min="431" max="431" width="12.140625" style="288" customWidth="1"/>
    <col min="432" max="432" width="13.85546875" style="288" customWidth="1"/>
    <col min="433" max="677" width="9.140625" style="288"/>
    <col min="678" max="678" width="4.140625" style="288" customWidth="1"/>
    <col min="679" max="679" width="40.28515625" style="288" customWidth="1"/>
    <col min="680" max="681" width="12.140625" style="288" customWidth="1"/>
    <col min="682" max="682" width="14.28515625" style="288" customWidth="1"/>
    <col min="683" max="683" width="11.85546875" style="288" customWidth="1"/>
    <col min="684" max="684" width="11.28515625" style="288" customWidth="1"/>
    <col min="685" max="685" width="8.7109375" style="288" customWidth="1"/>
    <col min="686" max="686" width="11.42578125" style="288" customWidth="1"/>
    <col min="687" max="687" width="12.140625" style="288" customWidth="1"/>
    <col min="688" max="688" width="13.85546875" style="288" customWidth="1"/>
    <col min="689" max="933" width="9.140625" style="288"/>
    <col min="934" max="934" width="4.140625" style="288" customWidth="1"/>
    <col min="935" max="935" width="40.28515625" style="288" customWidth="1"/>
    <col min="936" max="937" width="12.140625" style="288" customWidth="1"/>
    <col min="938" max="938" width="14.28515625" style="288" customWidth="1"/>
    <col min="939" max="939" width="11.85546875" style="288" customWidth="1"/>
    <col min="940" max="940" width="11.28515625" style="288" customWidth="1"/>
    <col min="941" max="941" width="8.7109375" style="288" customWidth="1"/>
    <col min="942" max="942" width="11.42578125" style="288" customWidth="1"/>
    <col min="943" max="943" width="12.140625" style="288" customWidth="1"/>
    <col min="944" max="944" width="13.85546875" style="288" customWidth="1"/>
    <col min="945" max="1189" width="9.140625" style="288"/>
    <col min="1190" max="1190" width="4.140625" style="288" customWidth="1"/>
    <col min="1191" max="1191" width="40.28515625" style="288" customWidth="1"/>
    <col min="1192" max="1193" width="12.140625" style="288" customWidth="1"/>
    <col min="1194" max="1194" width="14.28515625" style="288" customWidth="1"/>
    <col min="1195" max="1195" width="11.85546875" style="288" customWidth="1"/>
    <col min="1196" max="1196" width="11.28515625" style="288" customWidth="1"/>
    <col min="1197" max="1197" width="8.7109375" style="288" customWidth="1"/>
    <col min="1198" max="1198" width="11.42578125" style="288" customWidth="1"/>
    <col min="1199" max="1199" width="12.140625" style="288" customWidth="1"/>
    <col min="1200" max="1200" width="13.85546875" style="288" customWidth="1"/>
    <col min="1201" max="1445" width="9.140625" style="288"/>
    <col min="1446" max="1446" width="4.140625" style="288" customWidth="1"/>
    <col min="1447" max="1447" width="40.28515625" style="288" customWidth="1"/>
    <col min="1448" max="1449" width="12.140625" style="288" customWidth="1"/>
    <col min="1450" max="1450" width="14.28515625" style="288" customWidth="1"/>
    <col min="1451" max="1451" width="11.85546875" style="288" customWidth="1"/>
    <col min="1452" max="1452" width="11.28515625" style="288" customWidth="1"/>
    <col min="1453" max="1453" width="8.7109375" style="288" customWidth="1"/>
    <col min="1454" max="1454" width="11.42578125" style="288" customWidth="1"/>
    <col min="1455" max="1455" width="12.140625" style="288" customWidth="1"/>
    <col min="1456" max="1456" width="13.85546875" style="288" customWidth="1"/>
    <col min="1457" max="1701" width="9.140625" style="288"/>
    <col min="1702" max="1702" width="4.140625" style="288" customWidth="1"/>
    <col min="1703" max="1703" width="40.28515625" style="288" customWidth="1"/>
    <col min="1704" max="1705" width="12.140625" style="288" customWidth="1"/>
    <col min="1706" max="1706" width="14.28515625" style="288" customWidth="1"/>
    <col min="1707" max="1707" width="11.85546875" style="288" customWidth="1"/>
    <col min="1708" max="1708" width="11.28515625" style="288" customWidth="1"/>
    <col min="1709" max="1709" width="8.7109375" style="288" customWidth="1"/>
    <col min="1710" max="1710" width="11.42578125" style="288" customWidth="1"/>
    <col min="1711" max="1711" width="12.140625" style="288" customWidth="1"/>
    <col min="1712" max="1712" width="13.85546875" style="288" customWidth="1"/>
    <col min="1713" max="1957" width="9.140625" style="288"/>
    <col min="1958" max="1958" width="4.140625" style="288" customWidth="1"/>
    <col min="1959" max="1959" width="40.28515625" style="288" customWidth="1"/>
    <col min="1960" max="1961" width="12.140625" style="288" customWidth="1"/>
    <col min="1962" max="1962" width="14.28515625" style="288" customWidth="1"/>
    <col min="1963" max="1963" width="11.85546875" style="288" customWidth="1"/>
    <col min="1964" max="1964" width="11.28515625" style="288" customWidth="1"/>
    <col min="1965" max="1965" width="8.7109375" style="288" customWidth="1"/>
    <col min="1966" max="1966" width="11.42578125" style="288" customWidth="1"/>
    <col min="1967" max="1967" width="12.140625" style="288" customWidth="1"/>
    <col min="1968" max="1968" width="13.85546875" style="288" customWidth="1"/>
    <col min="1969" max="2213" width="9.140625" style="288"/>
    <col min="2214" max="2214" width="4.140625" style="288" customWidth="1"/>
    <col min="2215" max="2215" width="40.28515625" style="288" customWidth="1"/>
    <col min="2216" max="2217" width="12.140625" style="288" customWidth="1"/>
    <col min="2218" max="2218" width="14.28515625" style="288" customWidth="1"/>
    <col min="2219" max="2219" width="11.85546875" style="288" customWidth="1"/>
    <col min="2220" max="2220" width="11.28515625" style="288" customWidth="1"/>
    <col min="2221" max="2221" width="8.7109375" style="288" customWidth="1"/>
    <col min="2222" max="2222" width="11.42578125" style="288" customWidth="1"/>
    <col min="2223" max="2223" width="12.140625" style="288" customWidth="1"/>
    <col min="2224" max="2224" width="13.85546875" style="288" customWidth="1"/>
    <col min="2225" max="2469" width="9.140625" style="288"/>
    <col min="2470" max="2470" width="4.140625" style="288" customWidth="1"/>
    <col min="2471" max="2471" width="40.28515625" style="288" customWidth="1"/>
    <col min="2472" max="2473" width="12.140625" style="288" customWidth="1"/>
    <col min="2474" max="2474" width="14.28515625" style="288" customWidth="1"/>
    <col min="2475" max="2475" width="11.85546875" style="288" customWidth="1"/>
    <col min="2476" max="2476" width="11.28515625" style="288" customWidth="1"/>
    <col min="2477" max="2477" width="8.7109375" style="288" customWidth="1"/>
    <col min="2478" max="2478" width="11.42578125" style="288" customWidth="1"/>
    <col min="2479" max="2479" width="12.140625" style="288" customWidth="1"/>
    <col min="2480" max="2480" width="13.85546875" style="288" customWidth="1"/>
    <col min="2481" max="2725" width="9.140625" style="288"/>
    <col min="2726" max="2726" width="4.140625" style="288" customWidth="1"/>
    <col min="2727" max="2727" width="40.28515625" style="288" customWidth="1"/>
    <col min="2728" max="2729" width="12.140625" style="288" customWidth="1"/>
    <col min="2730" max="2730" width="14.28515625" style="288" customWidth="1"/>
    <col min="2731" max="2731" width="11.85546875" style="288" customWidth="1"/>
    <col min="2732" max="2732" width="11.28515625" style="288" customWidth="1"/>
    <col min="2733" max="2733" width="8.7109375" style="288" customWidth="1"/>
    <col min="2734" max="2734" width="11.42578125" style="288" customWidth="1"/>
    <col min="2735" max="2735" width="12.140625" style="288" customWidth="1"/>
    <col min="2736" max="2736" width="13.85546875" style="288" customWidth="1"/>
    <col min="2737" max="2981" width="9.140625" style="288"/>
    <col min="2982" max="2982" width="4.140625" style="288" customWidth="1"/>
    <col min="2983" max="2983" width="40.28515625" style="288" customWidth="1"/>
    <col min="2984" max="2985" width="12.140625" style="288" customWidth="1"/>
    <col min="2986" max="2986" width="14.28515625" style="288" customWidth="1"/>
    <col min="2987" max="2987" width="11.85546875" style="288" customWidth="1"/>
    <col min="2988" max="2988" width="11.28515625" style="288" customWidth="1"/>
    <col min="2989" max="2989" width="8.7109375" style="288" customWidth="1"/>
    <col min="2990" max="2990" width="11.42578125" style="288" customWidth="1"/>
    <col min="2991" max="2991" width="12.140625" style="288" customWidth="1"/>
    <col min="2992" max="2992" width="13.85546875" style="288" customWidth="1"/>
    <col min="2993" max="3237" width="9.140625" style="288"/>
    <col min="3238" max="3238" width="4.140625" style="288" customWidth="1"/>
    <col min="3239" max="3239" width="40.28515625" style="288" customWidth="1"/>
    <col min="3240" max="3241" width="12.140625" style="288" customWidth="1"/>
    <col min="3242" max="3242" width="14.28515625" style="288" customWidth="1"/>
    <col min="3243" max="3243" width="11.85546875" style="288" customWidth="1"/>
    <col min="3244" max="3244" width="11.28515625" style="288" customWidth="1"/>
    <col min="3245" max="3245" width="8.7109375" style="288" customWidth="1"/>
    <col min="3246" max="3246" width="11.42578125" style="288" customWidth="1"/>
    <col min="3247" max="3247" width="12.140625" style="288" customWidth="1"/>
    <col min="3248" max="3248" width="13.85546875" style="288" customWidth="1"/>
    <col min="3249" max="3493" width="9.140625" style="288"/>
    <col min="3494" max="3494" width="4.140625" style="288" customWidth="1"/>
    <col min="3495" max="3495" width="40.28515625" style="288" customWidth="1"/>
    <col min="3496" max="3497" width="12.140625" style="288" customWidth="1"/>
    <col min="3498" max="3498" width="14.28515625" style="288" customWidth="1"/>
    <col min="3499" max="3499" width="11.85546875" style="288" customWidth="1"/>
    <col min="3500" max="3500" width="11.28515625" style="288" customWidth="1"/>
    <col min="3501" max="3501" width="8.7109375" style="288" customWidth="1"/>
    <col min="3502" max="3502" width="11.42578125" style="288" customWidth="1"/>
    <col min="3503" max="3503" width="12.140625" style="288" customWidth="1"/>
    <col min="3504" max="3504" width="13.85546875" style="288" customWidth="1"/>
    <col min="3505" max="3749" width="9.140625" style="288"/>
    <col min="3750" max="3750" width="4.140625" style="288" customWidth="1"/>
    <col min="3751" max="3751" width="40.28515625" style="288" customWidth="1"/>
    <col min="3752" max="3753" width="12.140625" style="288" customWidth="1"/>
    <col min="3754" max="3754" width="14.28515625" style="288" customWidth="1"/>
    <col min="3755" max="3755" width="11.85546875" style="288" customWidth="1"/>
    <col min="3756" max="3756" width="11.28515625" style="288" customWidth="1"/>
    <col min="3757" max="3757" width="8.7109375" style="288" customWidth="1"/>
    <col min="3758" max="3758" width="11.42578125" style="288" customWidth="1"/>
    <col min="3759" max="3759" width="12.140625" style="288" customWidth="1"/>
    <col min="3760" max="3760" width="13.85546875" style="288" customWidth="1"/>
    <col min="3761" max="4005" width="9.140625" style="288"/>
    <col min="4006" max="4006" width="4.140625" style="288" customWidth="1"/>
    <col min="4007" max="4007" width="40.28515625" style="288" customWidth="1"/>
    <col min="4008" max="4009" width="12.140625" style="288" customWidth="1"/>
    <col min="4010" max="4010" width="14.28515625" style="288" customWidth="1"/>
    <col min="4011" max="4011" width="11.85546875" style="288" customWidth="1"/>
    <col min="4012" max="4012" width="11.28515625" style="288" customWidth="1"/>
    <col min="4013" max="4013" width="8.7109375" style="288" customWidth="1"/>
    <col min="4014" max="4014" width="11.42578125" style="288" customWidth="1"/>
    <col min="4015" max="4015" width="12.140625" style="288" customWidth="1"/>
    <col min="4016" max="4016" width="13.85546875" style="288" customWidth="1"/>
    <col min="4017" max="4261" width="9.140625" style="288"/>
    <col min="4262" max="4262" width="4.140625" style="288" customWidth="1"/>
    <col min="4263" max="4263" width="40.28515625" style="288" customWidth="1"/>
    <col min="4264" max="4265" width="12.140625" style="288" customWidth="1"/>
    <col min="4266" max="4266" width="14.28515625" style="288" customWidth="1"/>
    <col min="4267" max="4267" width="11.85546875" style="288" customWidth="1"/>
    <col min="4268" max="4268" width="11.28515625" style="288" customWidth="1"/>
    <col min="4269" max="4269" width="8.7109375" style="288" customWidth="1"/>
    <col min="4270" max="4270" width="11.42578125" style="288" customWidth="1"/>
    <col min="4271" max="4271" width="12.140625" style="288" customWidth="1"/>
    <col min="4272" max="4272" width="13.85546875" style="288" customWidth="1"/>
    <col min="4273" max="4517" width="9.140625" style="288"/>
    <col min="4518" max="4518" width="4.140625" style="288" customWidth="1"/>
    <col min="4519" max="4519" width="40.28515625" style="288" customWidth="1"/>
    <col min="4520" max="4521" width="12.140625" style="288" customWidth="1"/>
    <col min="4522" max="4522" width="14.28515625" style="288" customWidth="1"/>
    <col min="4523" max="4523" width="11.85546875" style="288" customWidth="1"/>
    <col min="4524" max="4524" width="11.28515625" style="288" customWidth="1"/>
    <col min="4525" max="4525" width="8.7109375" style="288" customWidth="1"/>
    <col min="4526" max="4526" width="11.42578125" style="288" customWidth="1"/>
    <col min="4527" max="4527" width="12.140625" style="288" customWidth="1"/>
    <col min="4528" max="4528" width="13.85546875" style="288" customWidth="1"/>
    <col min="4529" max="4773" width="9.140625" style="288"/>
    <col min="4774" max="4774" width="4.140625" style="288" customWidth="1"/>
    <col min="4775" max="4775" width="40.28515625" style="288" customWidth="1"/>
    <col min="4776" max="4777" width="12.140625" style="288" customWidth="1"/>
    <col min="4778" max="4778" width="14.28515625" style="288" customWidth="1"/>
    <col min="4779" max="4779" width="11.85546875" style="288" customWidth="1"/>
    <col min="4780" max="4780" width="11.28515625" style="288" customWidth="1"/>
    <col min="4781" max="4781" width="8.7109375" style="288" customWidth="1"/>
    <col min="4782" max="4782" width="11.42578125" style="288" customWidth="1"/>
    <col min="4783" max="4783" width="12.140625" style="288" customWidth="1"/>
    <col min="4784" max="4784" width="13.85546875" style="288" customWidth="1"/>
    <col min="4785" max="5029" width="9.140625" style="288"/>
    <col min="5030" max="5030" width="4.140625" style="288" customWidth="1"/>
    <col min="5031" max="5031" width="40.28515625" style="288" customWidth="1"/>
    <col min="5032" max="5033" width="12.140625" style="288" customWidth="1"/>
    <col min="5034" max="5034" width="14.28515625" style="288" customWidth="1"/>
    <col min="5035" max="5035" width="11.85546875" style="288" customWidth="1"/>
    <col min="5036" max="5036" width="11.28515625" style="288" customWidth="1"/>
    <col min="5037" max="5037" width="8.7109375" style="288" customWidth="1"/>
    <col min="5038" max="5038" width="11.42578125" style="288" customWidth="1"/>
    <col min="5039" max="5039" width="12.140625" style="288" customWidth="1"/>
    <col min="5040" max="5040" width="13.85546875" style="288" customWidth="1"/>
    <col min="5041" max="5285" width="9.140625" style="288"/>
    <col min="5286" max="5286" width="4.140625" style="288" customWidth="1"/>
    <col min="5287" max="5287" width="40.28515625" style="288" customWidth="1"/>
    <col min="5288" max="5289" width="12.140625" style="288" customWidth="1"/>
    <col min="5290" max="5290" width="14.28515625" style="288" customWidth="1"/>
    <col min="5291" max="5291" width="11.85546875" style="288" customWidth="1"/>
    <col min="5292" max="5292" width="11.28515625" style="288" customWidth="1"/>
    <col min="5293" max="5293" width="8.7109375" style="288" customWidth="1"/>
    <col min="5294" max="5294" width="11.42578125" style="288" customWidth="1"/>
    <col min="5295" max="5295" width="12.140625" style="288" customWidth="1"/>
    <col min="5296" max="5296" width="13.85546875" style="288" customWidth="1"/>
    <col min="5297" max="5541" width="9.140625" style="288"/>
    <col min="5542" max="5542" width="4.140625" style="288" customWidth="1"/>
    <col min="5543" max="5543" width="40.28515625" style="288" customWidth="1"/>
    <col min="5544" max="5545" width="12.140625" style="288" customWidth="1"/>
    <col min="5546" max="5546" width="14.28515625" style="288" customWidth="1"/>
    <col min="5547" max="5547" width="11.85546875" style="288" customWidth="1"/>
    <col min="5548" max="5548" width="11.28515625" style="288" customWidth="1"/>
    <col min="5549" max="5549" width="8.7109375" style="288" customWidth="1"/>
    <col min="5550" max="5550" width="11.42578125" style="288" customWidth="1"/>
    <col min="5551" max="5551" width="12.140625" style="288" customWidth="1"/>
    <col min="5552" max="5552" width="13.85546875" style="288" customWidth="1"/>
    <col min="5553" max="5797" width="9.140625" style="288"/>
    <col min="5798" max="5798" width="4.140625" style="288" customWidth="1"/>
    <col min="5799" max="5799" width="40.28515625" style="288" customWidth="1"/>
    <col min="5800" max="5801" width="12.140625" style="288" customWidth="1"/>
    <col min="5802" max="5802" width="14.28515625" style="288" customWidth="1"/>
    <col min="5803" max="5803" width="11.85546875" style="288" customWidth="1"/>
    <col min="5804" max="5804" width="11.28515625" style="288" customWidth="1"/>
    <col min="5805" max="5805" width="8.7109375" style="288" customWidth="1"/>
    <col min="5806" max="5806" width="11.42578125" style="288" customWidth="1"/>
    <col min="5807" max="5807" width="12.140625" style="288" customWidth="1"/>
    <col min="5808" max="5808" width="13.85546875" style="288" customWidth="1"/>
    <col min="5809" max="6053" width="9.140625" style="288"/>
    <col min="6054" max="6054" width="4.140625" style="288" customWidth="1"/>
    <col min="6055" max="6055" width="40.28515625" style="288" customWidth="1"/>
    <col min="6056" max="6057" width="12.140625" style="288" customWidth="1"/>
    <col min="6058" max="6058" width="14.28515625" style="288" customWidth="1"/>
    <col min="6059" max="6059" width="11.85546875" style="288" customWidth="1"/>
    <col min="6060" max="6060" width="11.28515625" style="288" customWidth="1"/>
    <col min="6061" max="6061" width="8.7109375" style="288" customWidth="1"/>
    <col min="6062" max="6062" width="11.42578125" style="288" customWidth="1"/>
    <col min="6063" max="6063" width="12.140625" style="288" customWidth="1"/>
    <col min="6064" max="6064" width="13.85546875" style="288" customWidth="1"/>
    <col min="6065" max="6309" width="9.140625" style="288"/>
    <col min="6310" max="6310" width="4.140625" style="288" customWidth="1"/>
    <col min="6311" max="6311" width="40.28515625" style="288" customWidth="1"/>
    <col min="6312" max="6313" width="12.140625" style="288" customWidth="1"/>
    <col min="6314" max="6314" width="14.28515625" style="288" customWidth="1"/>
    <col min="6315" max="6315" width="11.85546875" style="288" customWidth="1"/>
    <col min="6316" max="6316" width="11.28515625" style="288" customWidth="1"/>
    <col min="6317" max="6317" width="8.7109375" style="288" customWidth="1"/>
    <col min="6318" max="6318" width="11.42578125" style="288" customWidth="1"/>
    <col min="6319" max="6319" width="12.140625" style="288" customWidth="1"/>
    <col min="6320" max="6320" width="13.85546875" style="288" customWidth="1"/>
    <col min="6321" max="6565" width="9.140625" style="288"/>
    <col min="6566" max="6566" width="4.140625" style="288" customWidth="1"/>
    <col min="6567" max="6567" width="40.28515625" style="288" customWidth="1"/>
    <col min="6568" max="6569" width="12.140625" style="288" customWidth="1"/>
    <col min="6570" max="6570" width="14.28515625" style="288" customWidth="1"/>
    <col min="6571" max="6571" width="11.85546875" style="288" customWidth="1"/>
    <col min="6572" max="6572" width="11.28515625" style="288" customWidth="1"/>
    <col min="6573" max="6573" width="8.7109375" style="288" customWidth="1"/>
    <col min="6574" max="6574" width="11.42578125" style="288" customWidth="1"/>
    <col min="6575" max="6575" width="12.140625" style="288" customWidth="1"/>
    <col min="6576" max="6576" width="13.85546875" style="288" customWidth="1"/>
    <col min="6577" max="6821" width="9.140625" style="288"/>
    <col min="6822" max="6822" width="4.140625" style="288" customWidth="1"/>
    <col min="6823" max="6823" width="40.28515625" style="288" customWidth="1"/>
    <col min="6824" max="6825" width="12.140625" style="288" customWidth="1"/>
    <col min="6826" max="6826" width="14.28515625" style="288" customWidth="1"/>
    <col min="6827" max="6827" width="11.85546875" style="288" customWidth="1"/>
    <col min="6828" max="6828" width="11.28515625" style="288" customWidth="1"/>
    <col min="6829" max="6829" width="8.7109375" style="288" customWidth="1"/>
    <col min="6830" max="6830" width="11.42578125" style="288" customWidth="1"/>
    <col min="6831" max="6831" width="12.140625" style="288" customWidth="1"/>
    <col min="6832" max="6832" width="13.85546875" style="288" customWidth="1"/>
    <col min="6833" max="7077" width="9.140625" style="288"/>
    <col min="7078" max="7078" width="4.140625" style="288" customWidth="1"/>
    <col min="7079" max="7079" width="40.28515625" style="288" customWidth="1"/>
    <col min="7080" max="7081" width="12.140625" style="288" customWidth="1"/>
    <col min="7082" max="7082" width="14.28515625" style="288" customWidth="1"/>
    <col min="7083" max="7083" width="11.85546875" style="288" customWidth="1"/>
    <col min="7084" max="7084" width="11.28515625" style="288" customWidth="1"/>
    <col min="7085" max="7085" width="8.7109375" style="288" customWidth="1"/>
    <col min="7086" max="7086" width="11.42578125" style="288" customWidth="1"/>
    <col min="7087" max="7087" width="12.140625" style="288" customWidth="1"/>
    <col min="7088" max="7088" width="13.85546875" style="288" customWidth="1"/>
    <col min="7089" max="7333" width="9.140625" style="288"/>
    <col min="7334" max="7334" width="4.140625" style="288" customWidth="1"/>
    <col min="7335" max="7335" width="40.28515625" style="288" customWidth="1"/>
    <col min="7336" max="7337" width="12.140625" style="288" customWidth="1"/>
    <col min="7338" max="7338" width="14.28515625" style="288" customWidth="1"/>
    <col min="7339" max="7339" width="11.85546875" style="288" customWidth="1"/>
    <col min="7340" max="7340" width="11.28515625" style="288" customWidth="1"/>
    <col min="7341" max="7341" width="8.7109375" style="288" customWidth="1"/>
    <col min="7342" max="7342" width="11.42578125" style="288" customWidth="1"/>
    <col min="7343" max="7343" width="12.140625" style="288" customWidth="1"/>
    <col min="7344" max="7344" width="13.85546875" style="288" customWidth="1"/>
    <col min="7345" max="7589" width="9.140625" style="288"/>
    <col min="7590" max="7590" width="4.140625" style="288" customWidth="1"/>
    <col min="7591" max="7591" width="40.28515625" style="288" customWidth="1"/>
    <col min="7592" max="7593" width="12.140625" style="288" customWidth="1"/>
    <col min="7594" max="7594" width="14.28515625" style="288" customWidth="1"/>
    <col min="7595" max="7595" width="11.85546875" style="288" customWidth="1"/>
    <col min="7596" max="7596" width="11.28515625" style="288" customWidth="1"/>
    <col min="7597" max="7597" width="8.7109375" style="288" customWidth="1"/>
    <col min="7598" max="7598" width="11.42578125" style="288" customWidth="1"/>
    <col min="7599" max="7599" width="12.140625" style="288" customWidth="1"/>
    <col min="7600" max="7600" width="13.85546875" style="288" customWidth="1"/>
    <col min="7601" max="7845" width="9.140625" style="288"/>
    <col min="7846" max="7846" width="4.140625" style="288" customWidth="1"/>
    <col min="7847" max="7847" width="40.28515625" style="288" customWidth="1"/>
    <col min="7848" max="7849" width="12.140625" style="288" customWidth="1"/>
    <col min="7850" max="7850" width="14.28515625" style="288" customWidth="1"/>
    <col min="7851" max="7851" width="11.85546875" style="288" customWidth="1"/>
    <col min="7852" max="7852" width="11.28515625" style="288" customWidth="1"/>
    <col min="7853" max="7853" width="8.7109375" style="288" customWidth="1"/>
    <col min="7854" max="7854" width="11.42578125" style="288" customWidth="1"/>
    <col min="7855" max="7855" width="12.140625" style="288" customWidth="1"/>
    <col min="7856" max="7856" width="13.85546875" style="288" customWidth="1"/>
    <col min="7857" max="8101" width="9.140625" style="288"/>
    <col min="8102" max="8102" width="4.140625" style="288" customWidth="1"/>
    <col min="8103" max="8103" width="40.28515625" style="288" customWidth="1"/>
    <col min="8104" max="8105" width="12.140625" style="288" customWidth="1"/>
    <col min="8106" max="8106" width="14.28515625" style="288" customWidth="1"/>
    <col min="8107" max="8107" width="11.85546875" style="288" customWidth="1"/>
    <col min="8108" max="8108" width="11.28515625" style="288" customWidth="1"/>
    <col min="8109" max="8109" width="8.7109375" style="288" customWidth="1"/>
    <col min="8110" max="8110" width="11.42578125" style="288" customWidth="1"/>
    <col min="8111" max="8111" width="12.140625" style="288" customWidth="1"/>
    <col min="8112" max="8112" width="13.85546875" style="288" customWidth="1"/>
    <col min="8113" max="8357" width="9.140625" style="288"/>
    <col min="8358" max="8358" width="4.140625" style="288" customWidth="1"/>
    <col min="8359" max="8359" width="40.28515625" style="288" customWidth="1"/>
    <col min="8360" max="8361" width="12.140625" style="288" customWidth="1"/>
    <col min="8362" max="8362" width="14.28515625" style="288" customWidth="1"/>
    <col min="8363" max="8363" width="11.85546875" style="288" customWidth="1"/>
    <col min="8364" max="8364" width="11.28515625" style="288" customWidth="1"/>
    <col min="8365" max="8365" width="8.7109375" style="288" customWidth="1"/>
    <col min="8366" max="8366" width="11.42578125" style="288" customWidth="1"/>
    <col min="8367" max="8367" width="12.140625" style="288" customWidth="1"/>
    <col min="8368" max="8368" width="13.85546875" style="288" customWidth="1"/>
    <col min="8369" max="8613" width="9.140625" style="288"/>
    <col min="8614" max="8614" width="4.140625" style="288" customWidth="1"/>
    <col min="8615" max="8615" width="40.28515625" style="288" customWidth="1"/>
    <col min="8616" max="8617" width="12.140625" style="288" customWidth="1"/>
    <col min="8618" max="8618" width="14.28515625" style="288" customWidth="1"/>
    <col min="8619" max="8619" width="11.85546875" style="288" customWidth="1"/>
    <col min="8620" max="8620" width="11.28515625" style="288" customWidth="1"/>
    <col min="8621" max="8621" width="8.7109375" style="288" customWidth="1"/>
    <col min="8622" max="8622" width="11.42578125" style="288" customWidth="1"/>
    <col min="8623" max="8623" width="12.140625" style="288" customWidth="1"/>
    <col min="8624" max="8624" width="13.85546875" style="288" customWidth="1"/>
    <col min="8625" max="8869" width="9.140625" style="288"/>
    <col min="8870" max="8870" width="4.140625" style="288" customWidth="1"/>
    <col min="8871" max="8871" width="40.28515625" style="288" customWidth="1"/>
    <col min="8872" max="8873" width="12.140625" style="288" customWidth="1"/>
    <col min="8874" max="8874" width="14.28515625" style="288" customWidth="1"/>
    <col min="8875" max="8875" width="11.85546875" style="288" customWidth="1"/>
    <col min="8876" max="8876" width="11.28515625" style="288" customWidth="1"/>
    <col min="8877" max="8877" width="8.7109375" style="288" customWidth="1"/>
    <col min="8878" max="8878" width="11.42578125" style="288" customWidth="1"/>
    <col min="8879" max="8879" width="12.140625" style="288" customWidth="1"/>
    <col min="8880" max="8880" width="13.85546875" style="288" customWidth="1"/>
    <col min="8881" max="9125" width="9.140625" style="288"/>
    <col min="9126" max="9126" width="4.140625" style="288" customWidth="1"/>
    <col min="9127" max="9127" width="40.28515625" style="288" customWidth="1"/>
    <col min="9128" max="9129" width="12.140625" style="288" customWidth="1"/>
    <col min="9130" max="9130" width="14.28515625" style="288" customWidth="1"/>
    <col min="9131" max="9131" width="11.85546875" style="288" customWidth="1"/>
    <col min="9132" max="9132" width="11.28515625" style="288" customWidth="1"/>
    <col min="9133" max="9133" width="8.7109375" style="288" customWidth="1"/>
    <col min="9134" max="9134" width="11.42578125" style="288" customWidth="1"/>
    <col min="9135" max="9135" width="12.140625" style="288" customWidth="1"/>
    <col min="9136" max="9136" width="13.85546875" style="288" customWidth="1"/>
    <col min="9137" max="9381" width="9.140625" style="288"/>
    <col min="9382" max="9382" width="4.140625" style="288" customWidth="1"/>
    <col min="9383" max="9383" width="40.28515625" style="288" customWidth="1"/>
    <col min="9384" max="9385" width="12.140625" style="288" customWidth="1"/>
    <col min="9386" max="9386" width="14.28515625" style="288" customWidth="1"/>
    <col min="9387" max="9387" width="11.85546875" style="288" customWidth="1"/>
    <col min="9388" max="9388" width="11.28515625" style="288" customWidth="1"/>
    <col min="9389" max="9389" width="8.7109375" style="288" customWidth="1"/>
    <col min="9390" max="9390" width="11.42578125" style="288" customWidth="1"/>
    <col min="9391" max="9391" width="12.140625" style="288" customWidth="1"/>
    <col min="9392" max="9392" width="13.85546875" style="288" customWidth="1"/>
    <col min="9393" max="9637" width="9.140625" style="288"/>
    <col min="9638" max="9638" width="4.140625" style="288" customWidth="1"/>
    <col min="9639" max="9639" width="40.28515625" style="288" customWidth="1"/>
    <col min="9640" max="9641" width="12.140625" style="288" customWidth="1"/>
    <col min="9642" max="9642" width="14.28515625" style="288" customWidth="1"/>
    <col min="9643" max="9643" width="11.85546875" style="288" customWidth="1"/>
    <col min="9644" max="9644" width="11.28515625" style="288" customWidth="1"/>
    <col min="9645" max="9645" width="8.7109375" style="288" customWidth="1"/>
    <col min="9646" max="9646" width="11.42578125" style="288" customWidth="1"/>
    <col min="9647" max="9647" width="12.140625" style="288" customWidth="1"/>
    <col min="9648" max="9648" width="13.85546875" style="288" customWidth="1"/>
    <col min="9649" max="9893" width="9.140625" style="288"/>
    <col min="9894" max="9894" width="4.140625" style="288" customWidth="1"/>
    <col min="9895" max="9895" width="40.28515625" style="288" customWidth="1"/>
    <col min="9896" max="9897" width="12.140625" style="288" customWidth="1"/>
    <col min="9898" max="9898" width="14.28515625" style="288" customWidth="1"/>
    <col min="9899" max="9899" width="11.85546875" style="288" customWidth="1"/>
    <col min="9900" max="9900" width="11.28515625" style="288" customWidth="1"/>
    <col min="9901" max="9901" width="8.7109375" style="288" customWidth="1"/>
    <col min="9902" max="9902" width="11.42578125" style="288" customWidth="1"/>
    <col min="9903" max="9903" width="12.140625" style="288" customWidth="1"/>
    <col min="9904" max="9904" width="13.85546875" style="288" customWidth="1"/>
    <col min="9905" max="10149" width="9.140625" style="288"/>
    <col min="10150" max="10150" width="4.140625" style="288" customWidth="1"/>
    <col min="10151" max="10151" width="40.28515625" style="288" customWidth="1"/>
    <col min="10152" max="10153" width="12.140625" style="288" customWidth="1"/>
    <col min="10154" max="10154" width="14.28515625" style="288" customWidth="1"/>
    <col min="10155" max="10155" width="11.85546875" style="288" customWidth="1"/>
    <col min="10156" max="10156" width="11.28515625" style="288" customWidth="1"/>
    <col min="10157" max="10157" width="8.7109375" style="288" customWidth="1"/>
    <col min="10158" max="10158" width="11.42578125" style="288" customWidth="1"/>
    <col min="10159" max="10159" width="12.140625" style="288" customWidth="1"/>
    <col min="10160" max="10160" width="13.85546875" style="288" customWidth="1"/>
    <col min="10161" max="10405" width="9.140625" style="288"/>
    <col min="10406" max="10406" width="4.140625" style="288" customWidth="1"/>
    <col min="10407" max="10407" width="40.28515625" style="288" customWidth="1"/>
    <col min="10408" max="10409" width="12.140625" style="288" customWidth="1"/>
    <col min="10410" max="10410" width="14.28515625" style="288" customWidth="1"/>
    <col min="10411" max="10411" width="11.85546875" style="288" customWidth="1"/>
    <col min="10412" max="10412" width="11.28515625" style="288" customWidth="1"/>
    <col min="10413" max="10413" width="8.7109375" style="288" customWidth="1"/>
    <col min="10414" max="10414" width="11.42578125" style="288" customWidth="1"/>
    <col min="10415" max="10415" width="12.140625" style="288" customWidth="1"/>
    <col min="10416" max="10416" width="13.85546875" style="288" customWidth="1"/>
    <col min="10417" max="10661" width="9.140625" style="288"/>
    <col min="10662" max="10662" width="4.140625" style="288" customWidth="1"/>
    <col min="10663" max="10663" width="40.28515625" style="288" customWidth="1"/>
    <col min="10664" max="10665" width="12.140625" style="288" customWidth="1"/>
    <col min="10666" max="10666" width="14.28515625" style="288" customWidth="1"/>
    <col min="10667" max="10667" width="11.85546875" style="288" customWidth="1"/>
    <col min="10668" max="10668" width="11.28515625" style="288" customWidth="1"/>
    <col min="10669" max="10669" width="8.7109375" style="288" customWidth="1"/>
    <col min="10670" max="10670" width="11.42578125" style="288" customWidth="1"/>
    <col min="10671" max="10671" width="12.140625" style="288" customWidth="1"/>
    <col min="10672" max="10672" width="13.85546875" style="288" customWidth="1"/>
    <col min="10673" max="10917" width="9.140625" style="288"/>
    <col min="10918" max="10918" width="4.140625" style="288" customWidth="1"/>
    <col min="10919" max="10919" width="40.28515625" style="288" customWidth="1"/>
    <col min="10920" max="10921" width="12.140625" style="288" customWidth="1"/>
    <col min="10922" max="10922" width="14.28515625" style="288" customWidth="1"/>
    <col min="10923" max="10923" width="11.85546875" style="288" customWidth="1"/>
    <col min="10924" max="10924" width="11.28515625" style="288" customWidth="1"/>
    <col min="10925" max="10925" width="8.7109375" style="288" customWidth="1"/>
    <col min="10926" max="10926" width="11.42578125" style="288" customWidth="1"/>
    <col min="10927" max="10927" width="12.140625" style="288" customWidth="1"/>
    <col min="10928" max="10928" width="13.85546875" style="288" customWidth="1"/>
    <col min="10929" max="11173" width="9.140625" style="288"/>
    <col min="11174" max="11174" width="4.140625" style="288" customWidth="1"/>
    <col min="11175" max="11175" width="40.28515625" style="288" customWidth="1"/>
    <col min="11176" max="11177" width="12.140625" style="288" customWidth="1"/>
    <col min="11178" max="11178" width="14.28515625" style="288" customWidth="1"/>
    <col min="11179" max="11179" width="11.85546875" style="288" customWidth="1"/>
    <col min="11180" max="11180" width="11.28515625" style="288" customWidth="1"/>
    <col min="11181" max="11181" width="8.7109375" style="288" customWidth="1"/>
    <col min="11182" max="11182" width="11.42578125" style="288" customWidth="1"/>
    <col min="11183" max="11183" width="12.140625" style="288" customWidth="1"/>
    <col min="11184" max="11184" width="13.85546875" style="288" customWidth="1"/>
    <col min="11185" max="11429" width="9.140625" style="288"/>
    <col min="11430" max="11430" width="4.140625" style="288" customWidth="1"/>
    <col min="11431" max="11431" width="40.28515625" style="288" customWidth="1"/>
    <col min="11432" max="11433" width="12.140625" style="288" customWidth="1"/>
    <col min="11434" max="11434" width="14.28515625" style="288" customWidth="1"/>
    <col min="11435" max="11435" width="11.85546875" style="288" customWidth="1"/>
    <col min="11436" max="11436" width="11.28515625" style="288" customWidth="1"/>
    <col min="11437" max="11437" width="8.7109375" style="288" customWidth="1"/>
    <col min="11438" max="11438" width="11.42578125" style="288" customWidth="1"/>
    <col min="11439" max="11439" width="12.140625" style="288" customWidth="1"/>
    <col min="11440" max="11440" width="13.85546875" style="288" customWidth="1"/>
    <col min="11441" max="11685" width="9.140625" style="288"/>
    <col min="11686" max="11686" width="4.140625" style="288" customWidth="1"/>
    <col min="11687" max="11687" width="40.28515625" style="288" customWidth="1"/>
    <col min="11688" max="11689" width="12.140625" style="288" customWidth="1"/>
    <col min="11690" max="11690" width="14.28515625" style="288" customWidth="1"/>
    <col min="11691" max="11691" width="11.85546875" style="288" customWidth="1"/>
    <col min="11692" max="11692" width="11.28515625" style="288" customWidth="1"/>
    <col min="11693" max="11693" width="8.7109375" style="288" customWidth="1"/>
    <col min="11694" max="11694" width="11.42578125" style="288" customWidth="1"/>
    <col min="11695" max="11695" width="12.140625" style="288" customWidth="1"/>
    <col min="11696" max="11696" width="13.85546875" style="288" customWidth="1"/>
    <col min="11697" max="11941" width="9.140625" style="288"/>
    <col min="11942" max="11942" width="4.140625" style="288" customWidth="1"/>
    <col min="11943" max="11943" width="40.28515625" style="288" customWidth="1"/>
    <col min="11944" max="11945" width="12.140625" style="288" customWidth="1"/>
    <col min="11946" max="11946" width="14.28515625" style="288" customWidth="1"/>
    <col min="11947" max="11947" width="11.85546875" style="288" customWidth="1"/>
    <col min="11948" max="11948" width="11.28515625" style="288" customWidth="1"/>
    <col min="11949" max="11949" width="8.7109375" style="288" customWidth="1"/>
    <col min="11950" max="11950" width="11.42578125" style="288" customWidth="1"/>
    <col min="11951" max="11951" width="12.140625" style="288" customWidth="1"/>
    <col min="11952" max="11952" width="13.85546875" style="288" customWidth="1"/>
    <col min="11953" max="12197" width="9.140625" style="288"/>
    <col min="12198" max="12198" width="4.140625" style="288" customWidth="1"/>
    <col min="12199" max="12199" width="40.28515625" style="288" customWidth="1"/>
    <col min="12200" max="12201" width="12.140625" style="288" customWidth="1"/>
    <col min="12202" max="12202" width="14.28515625" style="288" customWidth="1"/>
    <col min="12203" max="12203" width="11.85546875" style="288" customWidth="1"/>
    <col min="12204" max="12204" width="11.28515625" style="288" customWidth="1"/>
    <col min="12205" max="12205" width="8.7109375" style="288" customWidth="1"/>
    <col min="12206" max="12206" width="11.42578125" style="288" customWidth="1"/>
    <col min="12207" max="12207" width="12.140625" style="288" customWidth="1"/>
    <col min="12208" max="12208" width="13.85546875" style="288" customWidth="1"/>
    <col min="12209" max="12453" width="9.140625" style="288"/>
    <col min="12454" max="12454" width="4.140625" style="288" customWidth="1"/>
    <col min="12455" max="12455" width="40.28515625" style="288" customWidth="1"/>
    <col min="12456" max="12457" width="12.140625" style="288" customWidth="1"/>
    <col min="12458" max="12458" width="14.28515625" style="288" customWidth="1"/>
    <col min="12459" max="12459" width="11.85546875" style="288" customWidth="1"/>
    <col min="12460" max="12460" width="11.28515625" style="288" customWidth="1"/>
    <col min="12461" max="12461" width="8.7109375" style="288" customWidth="1"/>
    <col min="12462" max="12462" width="11.42578125" style="288" customWidth="1"/>
    <col min="12463" max="12463" width="12.140625" style="288" customWidth="1"/>
    <col min="12464" max="12464" width="13.85546875" style="288" customWidth="1"/>
    <col min="12465" max="12709" width="9.140625" style="288"/>
    <col min="12710" max="12710" width="4.140625" style="288" customWidth="1"/>
    <col min="12711" max="12711" width="40.28515625" style="288" customWidth="1"/>
    <col min="12712" max="12713" width="12.140625" style="288" customWidth="1"/>
    <col min="12714" max="12714" width="14.28515625" style="288" customWidth="1"/>
    <col min="12715" max="12715" width="11.85546875" style="288" customWidth="1"/>
    <col min="12716" max="12716" width="11.28515625" style="288" customWidth="1"/>
    <col min="12717" max="12717" width="8.7109375" style="288" customWidth="1"/>
    <col min="12718" max="12718" width="11.42578125" style="288" customWidth="1"/>
    <col min="12719" max="12719" width="12.140625" style="288" customWidth="1"/>
    <col min="12720" max="12720" width="13.85546875" style="288" customWidth="1"/>
    <col min="12721" max="12965" width="9.140625" style="288"/>
    <col min="12966" max="12966" width="4.140625" style="288" customWidth="1"/>
    <col min="12967" max="12967" width="40.28515625" style="288" customWidth="1"/>
    <col min="12968" max="12969" width="12.140625" style="288" customWidth="1"/>
    <col min="12970" max="12970" width="14.28515625" style="288" customWidth="1"/>
    <col min="12971" max="12971" width="11.85546875" style="288" customWidth="1"/>
    <col min="12972" max="12972" width="11.28515625" style="288" customWidth="1"/>
    <col min="12973" max="12973" width="8.7109375" style="288" customWidth="1"/>
    <col min="12974" max="12974" width="11.42578125" style="288" customWidth="1"/>
    <col min="12975" max="12975" width="12.140625" style="288" customWidth="1"/>
    <col min="12976" max="12976" width="13.85546875" style="288" customWidth="1"/>
    <col min="12977" max="13221" width="9.140625" style="288"/>
    <col min="13222" max="13222" width="4.140625" style="288" customWidth="1"/>
    <col min="13223" max="13223" width="40.28515625" style="288" customWidth="1"/>
    <col min="13224" max="13225" width="12.140625" style="288" customWidth="1"/>
    <col min="13226" max="13226" width="14.28515625" style="288" customWidth="1"/>
    <col min="13227" max="13227" width="11.85546875" style="288" customWidth="1"/>
    <col min="13228" max="13228" width="11.28515625" style="288" customWidth="1"/>
    <col min="13229" max="13229" width="8.7109375" style="288" customWidth="1"/>
    <col min="13230" max="13230" width="11.42578125" style="288" customWidth="1"/>
    <col min="13231" max="13231" width="12.140625" style="288" customWidth="1"/>
    <col min="13232" max="13232" width="13.85546875" style="288" customWidth="1"/>
    <col min="13233" max="13477" width="9.140625" style="288"/>
    <col min="13478" max="13478" width="4.140625" style="288" customWidth="1"/>
    <col min="13479" max="13479" width="40.28515625" style="288" customWidth="1"/>
    <col min="13480" max="13481" width="12.140625" style="288" customWidth="1"/>
    <col min="13482" max="13482" width="14.28515625" style="288" customWidth="1"/>
    <col min="13483" max="13483" width="11.85546875" style="288" customWidth="1"/>
    <col min="13484" max="13484" width="11.28515625" style="288" customWidth="1"/>
    <col min="13485" max="13485" width="8.7109375" style="288" customWidth="1"/>
    <col min="13486" max="13486" width="11.42578125" style="288" customWidth="1"/>
    <col min="13487" max="13487" width="12.140625" style="288" customWidth="1"/>
    <col min="13488" max="13488" width="13.85546875" style="288" customWidth="1"/>
    <col min="13489" max="13733" width="9.140625" style="288"/>
    <col min="13734" max="13734" width="4.140625" style="288" customWidth="1"/>
    <col min="13735" max="13735" width="40.28515625" style="288" customWidth="1"/>
    <col min="13736" max="13737" width="12.140625" style="288" customWidth="1"/>
    <col min="13738" max="13738" width="14.28515625" style="288" customWidth="1"/>
    <col min="13739" max="13739" width="11.85546875" style="288" customWidth="1"/>
    <col min="13740" max="13740" width="11.28515625" style="288" customWidth="1"/>
    <col min="13741" max="13741" width="8.7109375" style="288" customWidth="1"/>
    <col min="13742" max="13742" width="11.42578125" style="288" customWidth="1"/>
    <col min="13743" max="13743" width="12.140625" style="288" customWidth="1"/>
    <col min="13744" max="13744" width="13.85546875" style="288" customWidth="1"/>
    <col min="13745" max="13989" width="9.140625" style="288"/>
    <col min="13990" max="13990" width="4.140625" style="288" customWidth="1"/>
    <col min="13991" max="13991" width="40.28515625" style="288" customWidth="1"/>
    <col min="13992" max="13993" width="12.140625" style="288" customWidth="1"/>
    <col min="13994" max="13994" width="14.28515625" style="288" customWidth="1"/>
    <col min="13995" max="13995" width="11.85546875" style="288" customWidth="1"/>
    <col min="13996" max="13996" width="11.28515625" style="288" customWidth="1"/>
    <col min="13997" max="13997" width="8.7109375" style="288" customWidth="1"/>
    <col min="13998" max="13998" width="11.42578125" style="288" customWidth="1"/>
    <col min="13999" max="13999" width="12.140625" style="288" customWidth="1"/>
    <col min="14000" max="14000" width="13.85546875" style="288" customWidth="1"/>
    <col min="14001" max="14245" width="9.140625" style="288"/>
    <col min="14246" max="14246" width="4.140625" style="288" customWidth="1"/>
    <col min="14247" max="14247" width="40.28515625" style="288" customWidth="1"/>
    <col min="14248" max="14249" width="12.140625" style="288" customWidth="1"/>
    <col min="14250" max="14250" width="14.28515625" style="288" customWidth="1"/>
    <col min="14251" max="14251" width="11.85546875" style="288" customWidth="1"/>
    <col min="14252" max="14252" width="11.28515625" style="288" customWidth="1"/>
    <col min="14253" max="14253" width="8.7109375" style="288" customWidth="1"/>
    <col min="14254" max="14254" width="11.42578125" style="288" customWidth="1"/>
    <col min="14255" max="14255" width="12.140625" style="288" customWidth="1"/>
    <col min="14256" max="14256" width="13.85546875" style="288" customWidth="1"/>
    <col min="14257" max="14501" width="9.140625" style="288"/>
    <col min="14502" max="14502" width="4.140625" style="288" customWidth="1"/>
    <col min="14503" max="14503" width="40.28515625" style="288" customWidth="1"/>
    <col min="14504" max="14505" width="12.140625" style="288" customWidth="1"/>
    <col min="14506" max="14506" width="14.28515625" style="288" customWidth="1"/>
    <col min="14507" max="14507" width="11.85546875" style="288" customWidth="1"/>
    <col min="14508" max="14508" width="11.28515625" style="288" customWidth="1"/>
    <col min="14509" max="14509" width="8.7109375" style="288" customWidth="1"/>
    <col min="14510" max="14510" width="11.42578125" style="288" customWidth="1"/>
    <col min="14511" max="14511" width="12.140625" style="288" customWidth="1"/>
    <col min="14512" max="14512" width="13.85546875" style="288" customWidth="1"/>
    <col min="14513" max="14757" width="9.140625" style="288"/>
    <col min="14758" max="14758" width="4.140625" style="288" customWidth="1"/>
    <col min="14759" max="14759" width="40.28515625" style="288" customWidth="1"/>
    <col min="14760" max="14761" width="12.140625" style="288" customWidth="1"/>
    <col min="14762" max="14762" width="14.28515625" style="288" customWidth="1"/>
    <col min="14763" max="14763" width="11.85546875" style="288" customWidth="1"/>
    <col min="14764" max="14764" width="11.28515625" style="288" customWidth="1"/>
    <col min="14765" max="14765" width="8.7109375" style="288" customWidth="1"/>
    <col min="14766" max="14766" width="11.42578125" style="288" customWidth="1"/>
    <col min="14767" max="14767" width="12.140625" style="288" customWidth="1"/>
    <col min="14768" max="14768" width="13.85546875" style="288" customWidth="1"/>
    <col min="14769" max="16384" width="9.140625" style="288"/>
  </cols>
  <sheetData>
    <row r="1" spans="1:8" ht="15.75" x14ac:dyDescent="0.25">
      <c r="A1" s="287" t="s">
        <v>0</v>
      </c>
      <c r="G1" s="822" t="s">
        <v>1</v>
      </c>
      <c r="H1" s="822"/>
    </row>
    <row r="2" spans="1:8" ht="15.75" x14ac:dyDescent="0.25">
      <c r="A2" s="287" t="s">
        <v>2</v>
      </c>
      <c r="G2" s="822" t="s">
        <v>3</v>
      </c>
      <c r="H2" s="822"/>
    </row>
    <row r="3" spans="1:8" ht="15.75" x14ac:dyDescent="0.25">
      <c r="A3" s="289" t="s">
        <v>716</v>
      </c>
      <c r="G3" s="822" t="s">
        <v>5</v>
      </c>
      <c r="H3" s="822"/>
    </row>
    <row r="4" spans="1:8" ht="15.75" x14ac:dyDescent="0.25">
      <c r="A4" s="289"/>
      <c r="G4" s="679"/>
      <c r="H4" s="679"/>
    </row>
    <row r="5" spans="1:8" ht="15.75" x14ac:dyDescent="0.25">
      <c r="A5" s="289"/>
      <c r="G5" s="679"/>
      <c r="H5" s="679"/>
    </row>
    <row r="6" spans="1:8" ht="15.75" x14ac:dyDescent="0.25">
      <c r="A6" s="289"/>
      <c r="G6" s="679"/>
      <c r="H6" s="679"/>
    </row>
    <row r="7" spans="1:8" ht="15.75" x14ac:dyDescent="0.25">
      <c r="B7" s="289"/>
    </row>
    <row r="8" spans="1:8" ht="20.25" x14ac:dyDescent="0.3">
      <c r="A8" s="823" t="s">
        <v>531</v>
      </c>
      <c r="B8" s="823"/>
      <c r="C8" s="823"/>
      <c r="D8" s="823"/>
      <c r="E8" s="823"/>
      <c r="F8" s="823"/>
      <c r="G8" s="823"/>
      <c r="H8" s="823"/>
    </row>
    <row r="9" spans="1:8" ht="20.25" x14ac:dyDescent="0.3">
      <c r="A9" s="823" t="s">
        <v>715</v>
      </c>
      <c r="B9" s="823"/>
      <c r="C9" s="823"/>
      <c r="D9" s="823"/>
      <c r="E9" s="823"/>
      <c r="F9" s="823"/>
      <c r="G9" s="823"/>
      <c r="H9" s="823"/>
    </row>
    <row r="10" spans="1:8" ht="20.25" x14ac:dyDescent="0.3">
      <c r="A10" s="680"/>
      <c r="B10" s="680"/>
      <c r="C10" s="680"/>
      <c r="D10" s="680"/>
      <c r="E10" s="680"/>
      <c r="F10" s="680"/>
      <c r="G10" s="680"/>
      <c r="H10" s="680"/>
    </row>
    <row r="11" spans="1:8" ht="15.75" thickBot="1" x14ac:dyDescent="0.25">
      <c r="B11" s="291" t="s">
        <v>724</v>
      </c>
      <c r="F11" s="292"/>
      <c r="G11" s="292"/>
    </row>
    <row r="12" spans="1:8" ht="117" customHeight="1" thickBot="1" x14ac:dyDescent="0.25">
      <c r="A12" s="593" t="s">
        <v>11</v>
      </c>
      <c r="B12" s="594" t="s">
        <v>12</v>
      </c>
      <c r="C12" s="594" t="s">
        <v>13</v>
      </c>
      <c r="D12" s="595" t="s">
        <v>14</v>
      </c>
      <c r="E12" s="595" t="s">
        <v>15</v>
      </c>
      <c r="F12" s="595" t="s">
        <v>16</v>
      </c>
      <c r="G12" s="595" t="s">
        <v>17</v>
      </c>
      <c r="H12" s="596" t="s">
        <v>18</v>
      </c>
    </row>
    <row r="13" spans="1:8" s="297" customFormat="1" ht="18.75" thickBot="1" x14ac:dyDescent="0.3">
      <c r="A13" s="809" t="s">
        <v>19</v>
      </c>
      <c r="B13" s="810"/>
      <c r="C13" s="810"/>
      <c r="D13" s="810"/>
      <c r="E13" s="810"/>
      <c r="F13" s="810"/>
      <c r="G13" s="810"/>
      <c r="H13" s="811"/>
    </row>
    <row r="14" spans="1:8" s="297" customFormat="1" ht="31.5" x14ac:dyDescent="0.2">
      <c r="A14" s="298">
        <v>1</v>
      </c>
      <c r="B14" s="299" t="s">
        <v>20</v>
      </c>
      <c r="C14" s="300" t="s">
        <v>21</v>
      </c>
      <c r="D14" s="301">
        <v>5343</v>
      </c>
      <c r="E14" s="302" t="s">
        <v>22</v>
      </c>
      <c r="F14" s="303" t="s">
        <v>23</v>
      </c>
      <c r="G14" s="304">
        <v>43468</v>
      </c>
      <c r="H14" s="305">
        <v>43820</v>
      </c>
    </row>
    <row r="15" spans="1:8" s="297" customFormat="1" ht="31.5" x14ac:dyDescent="0.2">
      <c r="A15" s="306">
        <v>2</v>
      </c>
      <c r="B15" s="307" t="s">
        <v>24</v>
      </c>
      <c r="C15" s="308" t="s">
        <v>25</v>
      </c>
      <c r="D15" s="309">
        <v>62769</v>
      </c>
      <c r="E15" s="310" t="s">
        <v>22</v>
      </c>
      <c r="F15" s="308" t="s">
        <v>23</v>
      </c>
      <c r="G15" s="311">
        <v>43468</v>
      </c>
      <c r="H15" s="312">
        <v>43820</v>
      </c>
    </row>
    <row r="16" spans="1:8" s="297" customFormat="1" ht="31.5" x14ac:dyDescent="0.2">
      <c r="A16" s="313">
        <v>3</v>
      </c>
      <c r="B16" s="314" t="s">
        <v>26</v>
      </c>
      <c r="C16" s="308" t="s">
        <v>27</v>
      </c>
      <c r="D16" s="309">
        <v>6916</v>
      </c>
      <c r="E16" s="310" t="s">
        <v>22</v>
      </c>
      <c r="F16" s="308" t="s">
        <v>23</v>
      </c>
      <c r="G16" s="311">
        <v>43468</v>
      </c>
      <c r="H16" s="312">
        <v>43820</v>
      </c>
    </row>
    <row r="17" spans="1:8" s="297" customFormat="1" ht="31.5" x14ac:dyDescent="0.2">
      <c r="A17" s="306">
        <v>4</v>
      </c>
      <c r="B17" s="314" t="s">
        <v>28</v>
      </c>
      <c r="C17" s="308" t="s">
        <v>29</v>
      </c>
      <c r="D17" s="309">
        <v>142</v>
      </c>
      <c r="E17" s="310" t="s">
        <v>22</v>
      </c>
      <c r="F17" s="308" t="s">
        <v>23</v>
      </c>
      <c r="G17" s="311">
        <v>43468</v>
      </c>
      <c r="H17" s="312">
        <v>43820</v>
      </c>
    </row>
    <row r="18" spans="1:8" s="297" customFormat="1" ht="31.5" x14ac:dyDescent="0.2">
      <c r="A18" s="313">
        <v>5</v>
      </c>
      <c r="B18" s="314" t="s">
        <v>30</v>
      </c>
      <c r="C18" s="308" t="s">
        <v>31</v>
      </c>
      <c r="D18" s="309">
        <v>7780</v>
      </c>
      <c r="E18" s="310" t="s">
        <v>22</v>
      </c>
      <c r="F18" s="308" t="s">
        <v>23</v>
      </c>
      <c r="G18" s="311">
        <v>43468</v>
      </c>
      <c r="H18" s="312">
        <v>43820</v>
      </c>
    </row>
    <row r="19" spans="1:8" s="297" customFormat="1" ht="31.5" x14ac:dyDescent="0.2">
      <c r="A19" s="306">
        <v>6</v>
      </c>
      <c r="B19" s="314" t="s">
        <v>32</v>
      </c>
      <c r="C19" s="308" t="s">
        <v>33</v>
      </c>
      <c r="D19" s="309">
        <v>290</v>
      </c>
      <c r="E19" s="310" t="s">
        <v>22</v>
      </c>
      <c r="F19" s="308" t="s">
        <v>23</v>
      </c>
      <c r="G19" s="311">
        <v>43468</v>
      </c>
      <c r="H19" s="312">
        <v>43820</v>
      </c>
    </row>
    <row r="20" spans="1:8" s="297" customFormat="1" ht="31.5" x14ac:dyDescent="0.2">
      <c r="A20" s="313">
        <v>7</v>
      </c>
      <c r="B20" s="314" t="s">
        <v>34</v>
      </c>
      <c r="C20" s="308" t="s">
        <v>35</v>
      </c>
      <c r="D20" s="309">
        <v>2605</v>
      </c>
      <c r="E20" s="310" t="s">
        <v>22</v>
      </c>
      <c r="F20" s="308" t="s">
        <v>23</v>
      </c>
      <c r="G20" s="311">
        <v>43468</v>
      </c>
      <c r="H20" s="312">
        <v>43820</v>
      </c>
    </row>
    <row r="21" spans="1:8" s="297" customFormat="1" ht="31.5" x14ac:dyDescent="0.2">
      <c r="A21" s="306">
        <v>8</v>
      </c>
      <c r="B21" s="314" t="s">
        <v>36</v>
      </c>
      <c r="C21" s="308" t="s">
        <v>37</v>
      </c>
      <c r="D21" s="309">
        <v>15210</v>
      </c>
      <c r="E21" s="310" t="s">
        <v>22</v>
      </c>
      <c r="F21" s="308" t="s">
        <v>23</v>
      </c>
      <c r="G21" s="311">
        <v>43468</v>
      </c>
      <c r="H21" s="312">
        <v>43820</v>
      </c>
    </row>
    <row r="22" spans="1:8" s="297" customFormat="1" ht="32.25" thickBot="1" x14ac:dyDescent="0.25">
      <c r="A22" s="315">
        <v>9</v>
      </c>
      <c r="B22" s="316" t="s">
        <v>40</v>
      </c>
      <c r="C22" s="317" t="s">
        <v>41</v>
      </c>
      <c r="D22" s="318">
        <v>4202</v>
      </c>
      <c r="E22" s="319" t="s">
        <v>22</v>
      </c>
      <c r="F22" s="317" t="s">
        <v>23</v>
      </c>
      <c r="G22" s="320">
        <v>43468</v>
      </c>
      <c r="H22" s="321">
        <v>43820</v>
      </c>
    </row>
    <row r="23" spans="1:8" s="297" customFormat="1" ht="31.5" x14ac:dyDescent="0.2">
      <c r="A23" s="322">
        <v>10</v>
      </c>
      <c r="B23" s="323" t="s">
        <v>42</v>
      </c>
      <c r="C23" s="324" t="s">
        <v>43</v>
      </c>
      <c r="D23" s="325">
        <v>4453</v>
      </c>
      <c r="E23" s="326" t="s">
        <v>22</v>
      </c>
      <c r="F23" s="324" t="s">
        <v>23</v>
      </c>
      <c r="G23" s="327">
        <v>43468</v>
      </c>
      <c r="H23" s="328">
        <v>43820</v>
      </c>
    </row>
    <row r="24" spans="1:8" s="297" customFormat="1" ht="31.5" x14ac:dyDescent="0.2">
      <c r="A24" s="313">
        <v>11</v>
      </c>
      <c r="B24" s="314" t="s">
        <v>44</v>
      </c>
      <c r="C24" s="308" t="s">
        <v>45</v>
      </c>
      <c r="D24" s="309">
        <v>4706</v>
      </c>
      <c r="E24" s="310" t="s">
        <v>22</v>
      </c>
      <c r="F24" s="308" t="s">
        <v>23</v>
      </c>
      <c r="G24" s="311">
        <v>43468</v>
      </c>
      <c r="H24" s="312">
        <v>43820</v>
      </c>
    </row>
    <row r="25" spans="1:8" s="297" customFormat="1" ht="31.5" x14ac:dyDescent="0.2">
      <c r="A25" s="306">
        <v>12</v>
      </c>
      <c r="B25" s="314" t="s">
        <v>46</v>
      </c>
      <c r="C25" s="308" t="s">
        <v>47</v>
      </c>
      <c r="D25" s="309">
        <v>15461</v>
      </c>
      <c r="E25" s="310" t="s">
        <v>22</v>
      </c>
      <c r="F25" s="308" t="s">
        <v>23</v>
      </c>
      <c r="G25" s="311">
        <v>43468</v>
      </c>
      <c r="H25" s="312">
        <v>43820</v>
      </c>
    </row>
    <row r="26" spans="1:8" s="297" customFormat="1" ht="31.5" x14ac:dyDescent="0.2">
      <c r="A26" s="313">
        <v>13</v>
      </c>
      <c r="B26" s="314" t="s">
        <v>48</v>
      </c>
      <c r="C26" s="308" t="s">
        <v>49</v>
      </c>
      <c r="D26" s="309">
        <v>840</v>
      </c>
      <c r="E26" s="310" t="s">
        <v>22</v>
      </c>
      <c r="F26" s="308" t="s">
        <v>23</v>
      </c>
      <c r="G26" s="311">
        <v>43468</v>
      </c>
      <c r="H26" s="312">
        <v>43820</v>
      </c>
    </row>
    <row r="27" spans="1:8" s="297" customFormat="1" ht="31.5" x14ac:dyDescent="0.2">
      <c r="A27" s="306">
        <v>14</v>
      </c>
      <c r="B27" s="314" t="s">
        <v>50</v>
      </c>
      <c r="C27" s="308" t="s">
        <v>51</v>
      </c>
      <c r="D27" s="309">
        <v>840</v>
      </c>
      <c r="E27" s="310" t="s">
        <v>22</v>
      </c>
      <c r="F27" s="308" t="s">
        <v>23</v>
      </c>
      <c r="G27" s="311">
        <v>43468</v>
      </c>
      <c r="H27" s="312">
        <v>43820</v>
      </c>
    </row>
    <row r="28" spans="1:8" s="297" customFormat="1" ht="31.5" x14ac:dyDescent="0.2">
      <c r="A28" s="313">
        <v>15</v>
      </c>
      <c r="B28" s="314" t="s">
        <v>52</v>
      </c>
      <c r="C28" s="308" t="s">
        <v>53</v>
      </c>
      <c r="D28" s="309">
        <v>8403</v>
      </c>
      <c r="E28" s="310" t="s">
        <v>22</v>
      </c>
      <c r="F28" s="308" t="s">
        <v>23</v>
      </c>
      <c r="G28" s="311">
        <v>43468</v>
      </c>
      <c r="H28" s="312">
        <v>43820</v>
      </c>
    </row>
    <row r="29" spans="1:8" s="297" customFormat="1" ht="31.5" x14ac:dyDescent="0.2">
      <c r="A29" s="306">
        <v>16</v>
      </c>
      <c r="B29" s="314" t="s">
        <v>532</v>
      </c>
      <c r="C29" s="308" t="s">
        <v>533</v>
      </c>
      <c r="D29" s="309">
        <v>5378</v>
      </c>
      <c r="E29" s="310" t="s">
        <v>22</v>
      </c>
      <c r="F29" s="308" t="s">
        <v>23</v>
      </c>
      <c r="G29" s="311">
        <v>43525</v>
      </c>
      <c r="H29" s="312">
        <v>43820</v>
      </c>
    </row>
    <row r="30" spans="1:8" s="297" customFormat="1" ht="31.5" x14ac:dyDescent="0.2">
      <c r="A30" s="306">
        <v>17</v>
      </c>
      <c r="B30" s="314" t="s">
        <v>54</v>
      </c>
      <c r="C30" s="308" t="s">
        <v>55</v>
      </c>
      <c r="D30" s="309">
        <v>18489</v>
      </c>
      <c r="E30" s="310" t="s">
        <v>22</v>
      </c>
      <c r="F30" s="308" t="s">
        <v>23</v>
      </c>
      <c r="G30" s="311">
        <v>43661</v>
      </c>
      <c r="H30" s="312">
        <v>43809</v>
      </c>
    </row>
    <row r="31" spans="1:8" s="297" customFormat="1" ht="31.5" x14ac:dyDescent="0.2">
      <c r="A31" s="306">
        <v>18</v>
      </c>
      <c r="B31" s="314" t="s">
        <v>616</v>
      </c>
      <c r="C31" s="308" t="s">
        <v>617</v>
      </c>
      <c r="D31" s="309">
        <v>1597</v>
      </c>
      <c r="E31" s="310" t="s">
        <v>22</v>
      </c>
      <c r="F31" s="308" t="s">
        <v>23</v>
      </c>
      <c r="G31" s="311">
        <v>43661</v>
      </c>
      <c r="H31" s="312">
        <v>43809</v>
      </c>
    </row>
    <row r="32" spans="1:8" s="297" customFormat="1" ht="31.5" x14ac:dyDescent="0.2">
      <c r="A32" s="313">
        <v>19</v>
      </c>
      <c r="B32" s="314" t="s">
        <v>56</v>
      </c>
      <c r="C32" s="308"/>
      <c r="D32" s="309">
        <v>1261</v>
      </c>
      <c r="E32" s="310" t="s">
        <v>22</v>
      </c>
      <c r="F32" s="308" t="s">
        <v>23</v>
      </c>
      <c r="G32" s="311">
        <v>43468</v>
      </c>
      <c r="H32" s="312">
        <v>43820</v>
      </c>
    </row>
    <row r="33" spans="1:8" s="297" customFormat="1" ht="31.5" x14ac:dyDescent="0.2">
      <c r="A33" s="306">
        <v>20</v>
      </c>
      <c r="B33" s="314" t="s">
        <v>57</v>
      </c>
      <c r="C33" s="308" t="s">
        <v>58</v>
      </c>
      <c r="D33" s="309">
        <v>3361</v>
      </c>
      <c r="E33" s="310" t="s">
        <v>22</v>
      </c>
      <c r="F33" s="308" t="s">
        <v>23</v>
      </c>
      <c r="G33" s="311">
        <v>43468</v>
      </c>
      <c r="H33" s="312">
        <v>43820</v>
      </c>
    </row>
    <row r="34" spans="1:8" s="297" customFormat="1" ht="31.5" x14ac:dyDescent="0.2">
      <c r="A34" s="313">
        <v>21</v>
      </c>
      <c r="B34" s="314" t="s">
        <v>59</v>
      </c>
      <c r="C34" s="308" t="s">
        <v>60</v>
      </c>
      <c r="D34" s="309">
        <v>25210</v>
      </c>
      <c r="E34" s="310" t="s">
        <v>22</v>
      </c>
      <c r="F34" s="308" t="s">
        <v>23</v>
      </c>
      <c r="G34" s="311">
        <v>43468</v>
      </c>
      <c r="H34" s="312">
        <v>43820</v>
      </c>
    </row>
    <row r="35" spans="1:8" s="297" customFormat="1" ht="31.5" x14ac:dyDescent="0.2">
      <c r="A35" s="306">
        <v>22</v>
      </c>
      <c r="B35" s="314" t="s">
        <v>61</v>
      </c>
      <c r="C35" s="308" t="s">
        <v>62</v>
      </c>
      <c r="D35" s="309">
        <v>1008</v>
      </c>
      <c r="E35" s="310" t="s">
        <v>22</v>
      </c>
      <c r="F35" s="308" t="s">
        <v>23</v>
      </c>
      <c r="G35" s="311">
        <v>43468</v>
      </c>
      <c r="H35" s="312">
        <v>43820</v>
      </c>
    </row>
    <row r="36" spans="1:8" s="297" customFormat="1" ht="32.25" thickBot="1" x14ac:dyDescent="0.25">
      <c r="A36" s="315">
        <v>23</v>
      </c>
      <c r="B36" s="316" t="s">
        <v>534</v>
      </c>
      <c r="C36" s="317" t="s">
        <v>535</v>
      </c>
      <c r="D36" s="318">
        <v>1008</v>
      </c>
      <c r="E36" s="319" t="s">
        <v>22</v>
      </c>
      <c r="F36" s="317" t="s">
        <v>23</v>
      </c>
      <c r="G36" s="320">
        <v>43468</v>
      </c>
      <c r="H36" s="321">
        <v>43820</v>
      </c>
    </row>
    <row r="37" spans="1:8" s="297" customFormat="1" ht="31.5" x14ac:dyDescent="0.2">
      <c r="A37" s="322">
        <v>24</v>
      </c>
      <c r="B37" s="323" t="s">
        <v>63</v>
      </c>
      <c r="C37" s="324" t="s">
        <v>64</v>
      </c>
      <c r="D37" s="325">
        <v>2711</v>
      </c>
      <c r="E37" s="326" t="s">
        <v>22</v>
      </c>
      <c r="F37" s="324" t="s">
        <v>23</v>
      </c>
      <c r="G37" s="327">
        <v>43468</v>
      </c>
      <c r="H37" s="328">
        <v>43820</v>
      </c>
    </row>
    <row r="38" spans="1:8" s="297" customFormat="1" ht="31.5" x14ac:dyDescent="0.2">
      <c r="A38" s="313">
        <v>25</v>
      </c>
      <c r="B38" s="329" t="s">
        <v>65</v>
      </c>
      <c r="C38" s="303" t="s">
        <v>66</v>
      </c>
      <c r="D38" s="330">
        <v>2856</v>
      </c>
      <c r="E38" s="331" t="s">
        <v>22</v>
      </c>
      <c r="F38" s="303" t="s">
        <v>23</v>
      </c>
      <c r="G38" s="332">
        <v>43103</v>
      </c>
      <c r="H38" s="305">
        <v>43496</v>
      </c>
    </row>
    <row r="39" spans="1:8" s="297" customFormat="1" ht="31.5" x14ac:dyDescent="0.2">
      <c r="A39" s="306">
        <v>26</v>
      </c>
      <c r="B39" s="314" t="s">
        <v>67</v>
      </c>
      <c r="C39" s="308" t="s">
        <v>68</v>
      </c>
      <c r="D39" s="309">
        <v>1178</v>
      </c>
      <c r="E39" s="310" t="s">
        <v>22</v>
      </c>
      <c r="F39" s="308" t="s">
        <v>23</v>
      </c>
      <c r="G39" s="311">
        <v>43468</v>
      </c>
      <c r="H39" s="312">
        <v>43496</v>
      </c>
    </row>
    <row r="40" spans="1:8" s="297" customFormat="1" ht="31.5" x14ac:dyDescent="0.2">
      <c r="A40" s="333">
        <v>27</v>
      </c>
      <c r="B40" s="323" t="s">
        <v>69</v>
      </c>
      <c r="C40" s="324" t="s">
        <v>70</v>
      </c>
      <c r="D40" s="325">
        <v>0</v>
      </c>
      <c r="E40" s="326" t="s">
        <v>22</v>
      </c>
      <c r="F40" s="324" t="s">
        <v>23</v>
      </c>
      <c r="G40" s="327">
        <v>43468</v>
      </c>
      <c r="H40" s="328">
        <v>43820</v>
      </c>
    </row>
    <row r="41" spans="1:8" s="297" customFormat="1" ht="31.5" x14ac:dyDescent="0.2">
      <c r="A41" s="306">
        <v>28</v>
      </c>
      <c r="B41" s="314" t="s">
        <v>71</v>
      </c>
      <c r="C41" s="308" t="s">
        <v>72</v>
      </c>
      <c r="D41" s="309">
        <v>952</v>
      </c>
      <c r="E41" s="310" t="s">
        <v>22</v>
      </c>
      <c r="F41" s="308" t="s">
        <v>23</v>
      </c>
      <c r="G41" s="311">
        <v>43468</v>
      </c>
      <c r="H41" s="312">
        <v>43496</v>
      </c>
    </row>
    <row r="42" spans="1:8" s="297" customFormat="1" ht="31.5" x14ac:dyDescent="0.2">
      <c r="A42" s="313">
        <v>29</v>
      </c>
      <c r="B42" s="314" t="s">
        <v>73</v>
      </c>
      <c r="C42" s="308" t="s">
        <v>72</v>
      </c>
      <c r="D42" s="309">
        <v>300</v>
      </c>
      <c r="E42" s="310" t="s">
        <v>22</v>
      </c>
      <c r="F42" s="308" t="s">
        <v>23</v>
      </c>
      <c r="G42" s="311">
        <v>43468</v>
      </c>
      <c r="H42" s="312">
        <v>43496</v>
      </c>
    </row>
    <row r="43" spans="1:8" s="297" customFormat="1" ht="31.5" x14ac:dyDescent="0.2">
      <c r="A43" s="306">
        <v>30</v>
      </c>
      <c r="B43" s="314" t="s">
        <v>76</v>
      </c>
      <c r="C43" s="308" t="s">
        <v>70</v>
      </c>
      <c r="D43" s="309">
        <v>8340</v>
      </c>
      <c r="E43" s="310" t="s">
        <v>22</v>
      </c>
      <c r="F43" s="308" t="s">
        <v>23</v>
      </c>
      <c r="G43" s="311">
        <v>43468</v>
      </c>
      <c r="H43" s="312">
        <v>43496</v>
      </c>
    </row>
    <row r="44" spans="1:8" s="297" customFormat="1" ht="31.5" x14ac:dyDescent="0.2">
      <c r="A44" s="313">
        <v>31</v>
      </c>
      <c r="B44" s="314" t="s">
        <v>77</v>
      </c>
      <c r="C44" s="308" t="s">
        <v>72</v>
      </c>
      <c r="D44" s="309">
        <v>1345</v>
      </c>
      <c r="E44" s="310" t="s">
        <v>22</v>
      </c>
      <c r="F44" s="308" t="s">
        <v>23</v>
      </c>
      <c r="G44" s="311">
        <v>43468</v>
      </c>
      <c r="H44" s="312">
        <v>43496</v>
      </c>
    </row>
    <row r="45" spans="1:8" s="297" customFormat="1" ht="31.5" x14ac:dyDescent="0.2">
      <c r="A45" s="306">
        <v>32</v>
      </c>
      <c r="B45" s="314" t="s">
        <v>686</v>
      </c>
      <c r="C45" s="308" t="s">
        <v>79</v>
      </c>
      <c r="D45" s="309">
        <v>40892</v>
      </c>
      <c r="E45" s="310" t="s">
        <v>22</v>
      </c>
      <c r="F45" s="308" t="s">
        <v>23</v>
      </c>
      <c r="G45" s="311">
        <v>43468</v>
      </c>
      <c r="H45" s="312">
        <v>43496</v>
      </c>
    </row>
    <row r="46" spans="1:8" s="297" customFormat="1" ht="31.5" x14ac:dyDescent="0.2">
      <c r="A46" s="306">
        <v>33</v>
      </c>
      <c r="B46" s="314" t="s">
        <v>619</v>
      </c>
      <c r="C46" s="308" t="s">
        <v>725</v>
      </c>
      <c r="D46" s="309">
        <v>1286</v>
      </c>
      <c r="E46" s="310" t="s">
        <v>22</v>
      </c>
      <c r="F46" s="308" t="s">
        <v>23</v>
      </c>
      <c r="G46" s="311">
        <v>43661</v>
      </c>
      <c r="H46" s="312">
        <v>43814</v>
      </c>
    </row>
    <row r="47" spans="1:8" s="297" customFormat="1" ht="31.5" x14ac:dyDescent="0.2">
      <c r="A47" s="306">
        <v>34</v>
      </c>
      <c r="B47" s="314" t="s">
        <v>620</v>
      </c>
      <c r="C47" s="308" t="s">
        <v>725</v>
      </c>
      <c r="D47" s="309">
        <v>1857</v>
      </c>
      <c r="E47" s="310" t="s">
        <v>22</v>
      </c>
      <c r="F47" s="308" t="s">
        <v>23</v>
      </c>
      <c r="G47" s="311">
        <v>43661</v>
      </c>
      <c r="H47" s="312">
        <v>43814</v>
      </c>
    </row>
    <row r="48" spans="1:8" s="297" customFormat="1" ht="31.5" x14ac:dyDescent="0.2">
      <c r="A48" s="334">
        <v>35</v>
      </c>
      <c r="B48" s="335" t="s">
        <v>621</v>
      </c>
      <c r="C48" s="308" t="s">
        <v>725</v>
      </c>
      <c r="D48" s="301">
        <v>3213</v>
      </c>
      <c r="E48" s="302" t="s">
        <v>22</v>
      </c>
      <c r="F48" s="336" t="s">
        <v>23</v>
      </c>
      <c r="G48" s="337">
        <v>43661</v>
      </c>
      <c r="H48" s="338">
        <v>43814</v>
      </c>
    </row>
    <row r="49" spans="1:11" s="297" customFormat="1" ht="31.5" x14ac:dyDescent="0.2">
      <c r="A49" s="313">
        <v>36</v>
      </c>
      <c r="B49" s="314" t="s">
        <v>80</v>
      </c>
      <c r="C49" s="308" t="s">
        <v>81</v>
      </c>
      <c r="D49" s="309">
        <v>12001</v>
      </c>
      <c r="E49" s="310" t="s">
        <v>22</v>
      </c>
      <c r="F49" s="308" t="s">
        <v>23</v>
      </c>
      <c r="G49" s="311">
        <v>43468</v>
      </c>
      <c r="H49" s="312">
        <v>43496</v>
      </c>
    </row>
    <row r="50" spans="1:11" s="297" customFormat="1" ht="32.25" thickBot="1" x14ac:dyDescent="0.25">
      <c r="A50" s="367">
        <v>37</v>
      </c>
      <c r="B50" s="316" t="s">
        <v>82</v>
      </c>
      <c r="C50" s="317" t="s">
        <v>81</v>
      </c>
      <c r="D50" s="318">
        <v>9601</v>
      </c>
      <c r="E50" s="319" t="s">
        <v>22</v>
      </c>
      <c r="F50" s="317" t="s">
        <v>23</v>
      </c>
      <c r="G50" s="320">
        <v>43468</v>
      </c>
      <c r="H50" s="321">
        <v>43496</v>
      </c>
    </row>
    <row r="51" spans="1:11" s="297" customFormat="1" ht="31.5" x14ac:dyDescent="0.2">
      <c r="A51" s="333">
        <v>38</v>
      </c>
      <c r="B51" s="323" t="s">
        <v>83</v>
      </c>
      <c r="C51" s="324" t="s">
        <v>72</v>
      </c>
      <c r="D51" s="325">
        <v>960</v>
      </c>
      <c r="E51" s="326" t="s">
        <v>22</v>
      </c>
      <c r="F51" s="324" t="s">
        <v>23</v>
      </c>
      <c r="G51" s="327">
        <v>43468</v>
      </c>
      <c r="H51" s="328">
        <v>43496</v>
      </c>
    </row>
    <row r="52" spans="1:11" s="297" customFormat="1" ht="31.5" x14ac:dyDescent="0.2">
      <c r="A52" s="306">
        <v>39</v>
      </c>
      <c r="B52" s="314" t="s">
        <v>84</v>
      </c>
      <c r="C52" s="308" t="s">
        <v>68</v>
      </c>
      <c r="D52" s="309">
        <v>0</v>
      </c>
      <c r="E52" s="310" t="s">
        <v>22</v>
      </c>
      <c r="F52" s="308" t="s">
        <v>23</v>
      </c>
      <c r="G52" s="311">
        <v>43468</v>
      </c>
      <c r="H52" s="312">
        <v>43496</v>
      </c>
    </row>
    <row r="53" spans="1:11" s="297" customFormat="1" ht="31.5" x14ac:dyDescent="0.2">
      <c r="A53" s="313">
        <v>40</v>
      </c>
      <c r="B53" s="335" t="s">
        <v>536</v>
      </c>
      <c r="C53" s="336" t="s">
        <v>81</v>
      </c>
      <c r="D53" s="301">
        <v>191</v>
      </c>
      <c r="E53" s="302" t="s">
        <v>22</v>
      </c>
      <c r="F53" s="336" t="s">
        <v>23</v>
      </c>
      <c r="G53" s="311">
        <v>43468</v>
      </c>
      <c r="H53" s="312">
        <v>43496</v>
      </c>
    </row>
    <row r="54" spans="1:11" s="297" customFormat="1" ht="31.5" x14ac:dyDescent="0.2">
      <c r="A54" s="306">
        <v>41</v>
      </c>
      <c r="B54" s="335" t="s">
        <v>537</v>
      </c>
      <c r="C54" s="308" t="s">
        <v>81</v>
      </c>
      <c r="D54" s="301">
        <v>6426</v>
      </c>
      <c r="E54" s="302" t="s">
        <v>22</v>
      </c>
      <c r="F54" s="336" t="s">
        <v>23</v>
      </c>
      <c r="G54" s="311">
        <v>43468</v>
      </c>
      <c r="H54" s="312">
        <v>43496</v>
      </c>
    </row>
    <row r="55" spans="1:11" s="297" customFormat="1" ht="31.5" x14ac:dyDescent="0.2">
      <c r="A55" s="313">
        <v>42</v>
      </c>
      <c r="B55" s="314" t="s">
        <v>86</v>
      </c>
      <c r="C55" s="308" t="s">
        <v>87</v>
      </c>
      <c r="D55" s="309">
        <v>12920</v>
      </c>
      <c r="E55" s="310" t="s">
        <v>22</v>
      </c>
      <c r="F55" s="308" t="s">
        <v>23</v>
      </c>
      <c r="G55" s="311">
        <v>43468</v>
      </c>
      <c r="H55" s="312">
        <v>43820</v>
      </c>
    </row>
    <row r="56" spans="1:11" s="297" customFormat="1" ht="31.5" x14ac:dyDescent="0.2">
      <c r="A56" s="306">
        <v>43</v>
      </c>
      <c r="B56" s="314" t="s">
        <v>88</v>
      </c>
      <c r="C56" s="308" t="s">
        <v>89</v>
      </c>
      <c r="D56" s="309">
        <v>71</v>
      </c>
      <c r="E56" s="310" t="s">
        <v>22</v>
      </c>
      <c r="F56" s="308" t="s">
        <v>23</v>
      </c>
      <c r="G56" s="311">
        <v>43468</v>
      </c>
      <c r="H56" s="312">
        <v>43820</v>
      </c>
    </row>
    <row r="57" spans="1:11" s="297" customFormat="1" ht="31.5" x14ac:dyDescent="0.2">
      <c r="A57" s="313">
        <v>44</v>
      </c>
      <c r="B57" s="314" t="s">
        <v>90</v>
      </c>
      <c r="C57" s="308" t="s">
        <v>91</v>
      </c>
      <c r="D57" s="309">
        <v>5893</v>
      </c>
      <c r="E57" s="310" t="s">
        <v>22</v>
      </c>
      <c r="F57" s="308" t="s">
        <v>23</v>
      </c>
      <c r="G57" s="311">
        <v>43586</v>
      </c>
      <c r="H57" s="312" t="s">
        <v>92</v>
      </c>
    </row>
    <row r="58" spans="1:11" s="297" customFormat="1" ht="31.5" x14ac:dyDescent="0.2">
      <c r="A58" s="322">
        <v>45</v>
      </c>
      <c r="B58" s="323" t="s">
        <v>538</v>
      </c>
      <c r="C58" s="324" t="s">
        <v>94</v>
      </c>
      <c r="D58" s="325">
        <v>6438</v>
      </c>
      <c r="E58" s="326" t="s">
        <v>22</v>
      </c>
      <c r="F58" s="324" t="s">
        <v>23</v>
      </c>
      <c r="G58" s="327">
        <v>43586</v>
      </c>
      <c r="H58" s="328" t="s">
        <v>92</v>
      </c>
    </row>
    <row r="59" spans="1:11" s="297" customFormat="1" ht="31.5" x14ac:dyDescent="0.2">
      <c r="A59" s="313">
        <v>46</v>
      </c>
      <c r="B59" s="314" t="s">
        <v>622</v>
      </c>
      <c r="C59" s="308" t="s">
        <v>100</v>
      </c>
      <c r="D59" s="309">
        <v>27491</v>
      </c>
      <c r="E59" s="310" t="s">
        <v>22</v>
      </c>
      <c r="F59" s="308" t="s">
        <v>23</v>
      </c>
      <c r="G59" s="311">
        <v>43525</v>
      </c>
      <c r="H59" s="312" t="s">
        <v>92</v>
      </c>
    </row>
    <row r="60" spans="1:11" s="297" customFormat="1" ht="31.5" x14ac:dyDescent="0.2">
      <c r="A60" s="306">
        <v>47</v>
      </c>
      <c r="B60" s="323" t="s">
        <v>103</v>
      </c>
      <c r="C60" s="324" t="s">
        <v>104</v>
      </c>
      <c r="D60" s="325">
        <v>476</v>
      </c>
      <c r="E60" s="326" t="s">
        <v>22</v>
      </c>
      <c r="F60" s="324" t="s">
        <v>23</v>
      </c>
      <c r="G60" s="311">
        <v>43468</v>
      </c>
      <c r="H60" s="312">
        <v>43820</v>
      </c>
    </row>
    <row r="61" spans="1:11" ht="34.5" customHeight="1" x14ac:dyDescent="0.3">
      <c r="A61" s="313">
        <v>48</v>
      </c>
      <c r="B61" s="346" t="s">
        <v>111</v>
      </c>
      <c r="C61" s="347" t="s">
        <v>112</v>
      </c>
      <c r="D61" s="325">
        <v>29411</v>
      </c>
      <c r="E61" s="347" t="s">
        <v>22</v>
      </c>
      <c r="F61" s="324" t="s">
        <v>109</v>
      </c>
      <c r="G61" s="348">
        <v>43647</v>
      </c>
      <c r="H61" s="349">
        <v>43677</v>
      </c>
      <c r="I61" s="680"/>
      <c r="J61" s="680"/>
      <c r="K61" s="680"/>
    </row>
    <row r="62" spans="1:11" ht="34.5" customHeight="1" x14ac:dyDescent="0.3">
      <c r="A62" s="306">
        <v>49</v>
      </c>
      <c r="B62" s="351" t="s">
        <v>540</v>
      </c>
      <c r="C62" s="347" t="s">
        <v>116</v>
      </c>
      <c r="D62" s="309">
        <v>0</v>
      </c>
      <c r="E62" s="347" t="s">
        <v>22</v>
      </c>
      <c r="F62" s="308" t="s">
        <v>109</v>
      </c>
      <c r="G62" s="352">
        <v>43617</v>
      </c>
      <c r="H62" s="353">
        <v>43708</v>
      </c>
      <c r="I62" s="680"/>
      <c r="J62" s="680"/>
      <c r="K62" s="680"/>
    </row>
    <row r="63" spans="1:11" s="297" customFormat="1" ht="31.5" x14ac:dyDescent="0.2">
      <c r="A63" s="313">
        <v>50</v>
      </c>
      <c r="B63" s="314" t="s">
        <v>120</v>
      </c>
      <c r="C63" s="308" t="s">
        <v>541</v>
      </c>
      <c r="D63" s="309">
        <v>336</v>
      </c>
      <c r="E63" s="310" t="s">
        <v>22</v>
      </c>
      <c r="F63" s="308" t="s">
        <v>119</v>
      </c>
      <c r="G63" s="311">
        <v>43468</v>
      </c>
      <c r="H63" s="312">
        <v>43496</v>
      </c>
    </row>
    <row r="64" spans="1:11" s="354" customFormat="1" ht="32.25" thickBot="1" x14ac:dyDescent="0.3">
      <c r="A64" s="367">
        <v>51</v>
      </c>
      <c r="B64" s="316" t="s">
        <v>121</v>
      </c>
      <c r="C64" s="317" t="s">
        <v>122</v>
      </c>
      <c r="D64" s="318">
        <v>8404</v>
      </c>
      <c r="E64" s="319" t="s">
        <v>22</v>
      </c>
      <c r="F64" s="317" t="s">
        <v>119</v>
      </c>
      <c r="G64" s="320">
        <v>43468</v>
      </c>
      <c r="H64" s="321">
        <v>43814</v>
      </c>
    </row>
    <row r="65" spans="1:8" s="354" customFormat="1" ht="31.5" x14ac:dyDescent="0.25">
      <c r="A65" s="333">
        <v>52</v>
      </c>
      <c r="B65" s="323" t="s">
        <v>123</v>
      </c>
      <c r="C65" s="324" t="s">
        <v>124</v>
      </c>
      <c r="D65" s="325">
        <v>26891</v>
      </c>
      <c r="E65" s="326" t="s">
        <v>22</v>
      </c>
      <c r="F65" s="324" t="s">
        <v>119</v>
      </c>
      <c r="G65" s="332">
        <v>43468</v>
      </c>
      <c r="H65" s="305">
        <v>43814</v>
      </c>
    </row>
    <row r="66" spans="1:8" s="354" customFormat="1" ht="31.5" x14ac:dyDescent="0.25">
      <c r="A66" s="306">
        <v>53</v>
      </c>
      <c r="B66" s="314" t="s">
        <v>542</v>
      </c>
      <c r="C66" s="308" t="s">
        <v>126</v>
      </c>
      <c r="D66" s="309">
        <v>8900</v>
      </c>
      <c r="E66" s="310" t="s">
        <v>22</v>
      </c>
      <c r="F66" s="308" t="s">
        <v>119</v>
      </c>
      <c r="G66" s="311">
        <v>43468</v>
      </c>
      <c r="H66" s="312">
        <v>43814</v>
      </c>
    </row>
    <row r="67" spans="1:8" s="354" customFormat="1" ht="31.5" x14ac:dyDescent="0.25">
      <c r="A67" s="313">
        <v>54</v>
      </c>
      <c r="B67" s="329" t="s">
        <v>127</v>
      </c>
      <c r="C67" s="303" t="s">
        <v>126</v>
      </c>
      <c r="D67" s="330">
        <v>5046</v>
      </c>
      <c r="E67" s="331" t="s">
        <v>22</v>
      </c>
      <c r="F67" s="303" t="s">
        <v>119</v>
      </c>
      <c r="G67" s="332">
        <v>43468</v>
      </c>
      <c r="H67" s="305">
        <v>43814</v>
      </c>
    </row>
    <row r="68" spans="1:8" s="354" customFormat="1" ht="31.5" x14ac:dyDescent="0.25">
      <c r="A68" s="306">
        <v>55</v>
      </c>
      <c r="B68" s="314" t="s">
        <v>128</v>
      </c>
      <c r="C68" s="308" t="s">
        <v>129</v>
      </c>
      <c r="D68" s="309">
        <v>504</v>
      </c>
      <c r="E68" s="310" t="s">
        <v>22</v>
      </c>
      <c r="F68" s="308" t="s">
        <v>119</v>
      </c>
      <c r="G68" s="311">
        <v>43468</v>
      </c>
      <c r="H68" s="312">
        <v>43496</v>
      </c>
    </row>
    <row r="69" spans="1:8" s="354" customFormat="1" ht="31.5" x14ac:dyDescent="0.25">
      <c r="A69" s="313">
        <v>56</v>
      </c>
      <c r="B69" s="323" t="s">
        <v>38</v>
      </c>
      <c r="C69" s="324" t="s">
        <v>39</v>
      </c>
      <c r="D69" s="325">
        <v>58824</v>
      </c>
      <c r="E69" s="326" t="s">
        <v>22</v>
      </c>
      <c r="F69" s="324" t="s">
        <v>23</v>
      </c>
      <c r="G69" s="327">
        <v>43468</v>
      </c>
      <c r="H69" s="328">
        <v>43820</v>
      </c>
    </row>
    <row r="70" spans="1:8" s="354" customFormat="1" ht="31.5" x14ac:dyDescent="0.25">
      <c r="A70" s="306">
        <v>57</v>
      </c>
      <c r="B70" s="329" t="s">
        <v>543</v>
      </c>
      <c r="C70" s="303" t="s">
        <v>544</v>
      </c>
      <c r="D70" s="330">
        <v>1009</v>
      </c>
      <c r="E70" s="326" t="s">
        <v>22</v>
      </c>
      <c r="F70" s="324" t="s">
        <v>23</v>
      </c>
      <c r="G70" s="327">
        <v>43468</v>
      </c>
      <c r="H70" s="328">
        <v>43820</v>
      </c>
    </row>
    <row r="71" spans="1:8" s="354" customFormat="1" ht="31.5" x14ac:dyDescent="0.25">
      <c r="A71" s="313">
        <v>58</v>
      </c>
      <c r="B71" s="335" t="s">
        <v>545</v>
      </c>
      <c r="C71" s="336"/>
      <c r="D71" s="301">
        <v>2522</v>
      </c>
      <c r="E71" s="310" t="s">
        <v>22</v>
      </c>
      <c r="F71" s="308" t="s">
        <v>119</v>
      </c>
      <c r="G71" s="311">
        <v>43468</v>
      </c>
      <c r="H71" s="312">
        <v>43814</v>
      </c>
    </row>
    <row r="72" spans="1:8" s="354" customFormat="1" ht="31.5" x14ac:dyDescent="0.25">
      <c r="A72" s="306">
        <v>59</v>
      </c>
      <c r="B72" s="314" t="s">
        <v>546</v>
      </c>
      <c r="C72" s="308"/>
      <c r="D72" s="309">
        <v>20000</v>
      </c>
      <c r="E72" s="310" t="s">
        <v>22</v>
      </c>
      <c r="F72" s="308" t="s">
        <v>119</v>
      </c>
      <c r="G72" s="311">
        <v>43468</v>
      </c>
      <c r="H72" s="312">
        <v>43814</v>
      </c>
    </row>
    <row r="73" spans="1:8" s="354" customFormat="1" ht="31.5" x14ac:dyDescent="0.25">
      <c r="A73" s="396">
        <v>61</v>
      </c>
      <c r="B73" s="329" t="s">
        <v>600</v>
      </c>
      <c r="C73" s="303" t="s">
        <v>601</v>
      </c>
      <c r="D73" s="330">
        <v>10000</v>
      </c>
      <c r="E73" s="331" t="s">
        <v>22</v>
      </c>
      <c r="F73" s="303" t="s">
        <v>119</v>
      </c>
      <c r="G73" s="332">
        <v>43622</v>
      </c>
      <c r="H73" s="305">
        <v>43827</v>
      </c>
    </row>
    <row r="74" spans="1:8" ht="32.25" thickBot="1" x14ac:dyDescent="0.25">
      <c r="A74" s="530">
        <v>62</v>
      </c>
      <c r="B74" s="316" t="s">
        <v>162</v>
      </c>
      <c r="C74" s="317" t="s">
        <v>144</v>
      </c>
      <c r="D74" s="318">
        <v>13051</v>
      </c>
      <c r="E74" s="429" t="s">
        <v>22</v>
      </c>
      <c r="F74" s="317" t="s">
        <v>109</v>
      </c>
      <c r="G74" s="437">
        <v>43525</v>
      </c>
      <c r="H74" s="370">
        <v>43814</v>
      </c>
    </row>
    <row r="75" spans="1:8" ht="16.5" thickBot="1" x14ac:dyDescent="0.3">
      <c r="A75" s="356"/>
      <c r="B75" s="357" t="s">
        <v>145</v>
      </c>
      <c r="C75" s="358"/>
      <c r="D75" s="359">
        <f>SUM(D14:D74)</f>
        <v>529568</v>
      </c>
      <c r="E75" s="360"/>
      <c r="F75" s="358"/>
      <c r="G75" s="358"/>
      <c r="H75" s="361"/>
    </row>
    <row r="76" spans="1:8" ht="18.75" thickBot="1" x14ac:dyDescent="0.3">
      <c r="A76" s="819" t="s">
        <v>146</v>
      </c>
      <c r="B76" s="820"/>
      <c r="C76" s="820"/>
      <c r="D76" s="820"/>
      <c r="E76" s="820"/>
      <c r="F76" s="820"/>
      <c r="G76" s="820"/>
      <c r="H76" s="821"/>
    </row>
    <row r="77" spans="1:8" ht="16.5" thickBot="1" x14ac:dyDescent="0.3">
      <c r="A77" s="824" t="s">
        <v>147</v>
      </c>
      <c r="B77" s="825"/>
      <c r="C77" s="825"/>
      <c r="D77" s="825"/>
      <c r="E77" s="825"/>
      <c r="F77" s="825"/>
      <c r="G77" s="825"/>
      <c r="H77" s="826"/>
    </row>
    <row r="78" spans="1:8" ht="31.5" x14ac:dyDescent="0.2">
      <c r="A78" s="362">
        <v>63</v>
      </c>
      <c r="B78" s="363" t="s">
        <v>148</v>
      </c>
      <c r="C78" s="341" t="s">
        <v>25</v>
      </c>
      <c r="D78" s="342">
        <v>5461</v>
      </c>
      <c r="E78" s="310" t="s">
        <v>22</v>
      </c>
      <c r="F78" s="308" t="s">
        <v>23</v>
      </c>
      <c r="G78" s="364">
        <v>43468</v>
      </c>
      <c r="H78" s="365">
        <v>43814</v>
      </c>
    </row>
    <row r="79" spans="1:8" ht="31.5" x14ac:dyDescent="0.2">
      <c r="A79" s="306">
        <v>64</v>
      </c>
      <c r="B79" s="307" t="s">
        <v>149</v>
      </c>
      <c r="C79" s="308" t="s">
        <v>150</v>
      </c>
      <c r="D79" s="309">
        <v>861</v>
      </c>
      <c r="E79" s="310" t="s">
        <v>22</v>
      </c>
      <c r="F79" s="308" t="s">
        <v>23</v>
      </c>
      <c r="G79" s="366">
        <v>43468</v>
      </c>
      <c r="H79" s="353">
        <v>43814</v>
      </c>
    </row>
    <row r="80" spans="1:8" ht="32.25" thickBot="1" x14ac:dyDescent="0.25">
      <c r="A80" s="367">
        <v>65</v>
      </c>
      <c r="B80" s="368" t="s">
        <v>151</v>
      </c>
      <c r="C80" s="317" t="s">
        <v>152</v>
      </c>
      <c r="D80" s="318">
        <v>4800</v>
      </c>
      <c r="E80" s="319" t="s">
        <v>22</v>
      </c>
      <c r="F80" s="317" t="s">
        <v>23</v>
      </c>
      <c r="G80" s="437">
        <v>43468</v>
      </c>
      <c r="H80" s="370">
        <v>43496</v>
      </c>
    </row>
    <row r="81" spans="1:10" ht="31.5" x14ac:dyDescent="0.2">
      <c r="A81" s="322">
        <v>66</v>
      </c>
      <c r="B81" s="323" t="s">
        <v>153</v>
      </c>
      <c r="C81" s="324" t="s">
        <v>81</v>
      </c>
      <c r="D81" s="325">
        <v>1500</v>
      </c>
      <c r="E81" s="326" t="s">
        <v>22</v>
      </c>
      <c r="F81" s="324" t="s">
        <v>23</v>
      </c>
      <c r="G81" s="348">
        <v>43468</v>
      </c>
      <c r="H81" s="349">
        <v>43496</v>
      </c>
    </row>
    <row r="82" spans="1:10" ht="31.5" x14ac:dyDescent="0.2">
      <c r="A82" s="306">
        <v>67</v>
      </c>
      <c r="B82" s="307" t="s">
        <v>154</v>
      </c>
      <c r="C82" s="308" t="s">
        <v>60</v>
      </c>
      <c r="D82" s="309">
        <v>1263</v>
      </c>
      <c r="E82" s="310" t="s">
        <v>22</v>
      </c>
      <c r="F82" s="308" t="s">
        <v>23</v>
      </c>
      <c r="G82" s="366">
        <v>43468</v>
      </c>
      <c r="H82" s="353">
        <v>43814</v>
      </c>
    </row>
    <row r="83" spans="1:10" ht="31.5" x14ac:dyDescent="0.2">
      <c r="A83" s="306">
        <v>68</v>
      </c>
      <c r="B83" s="351" t="s">
        <v>155</v>
      </c>
      <c r="C83" s="324" t="s">
        <v>156</v>
      </c>
      <c r="D83" s="325">
        <v>1000</v>
      </c>
      <c r="E83" s="326" t="s">
        <v>22</v>
      </c>
      <c r="F83" s="324" t="s">
        <v>23</v>
      </c>
      <c r="G83" s="371">
        <v>43468</v>
      </c>
      <c r="H83" s="349">
        <v>43814</v>
      </c>
    </row>
    <row r="84" spans="1:10" ht="31.5" x14ac:dyDescent="0.2">
      <c r="A84" s="306">
        <v>69</v>
      </c>
      <c r="B84" s="307" t="s">
        <v>158</v>
      </c>
      <c r="C84" s="308" t="s">
        <v>159</v>
      </c>
      <c r="D84" s="309">
        <v>2760</v>
      </c>
      <c r="E84" s="310" t="s">
        <v>22</v>
      </c>
      <c r="F84" s="308" t="s">
        <v>23</v>
      </c>
      <c r="G84" s="371">
        <v>43586</v>
      </c>
      <c r="H84" s="349" t="s">
        <v>653</v>
      </c>
    </row>
    <row r="85" spans="1:10" ht="31.5" x14ac:dyDescent="0.2">
      <c r="A85" s="306">
        <v>70</v>
      </c>
      <c r="B85" s="323" t="s">
        <v>655</v>
      </c>
      <c r="C85" s="324" t="s">
        <v>94</v>
      </c>
      <c r="D85" s="309">
        <v>4200</v>
      </c>
      <c r="E85" s="310" t="s">
        <v>22</v>
      </c>
      <c r="F85" s="308" t="s">
        <v>23</v>
      </c>
      <c r="G85" s="371">
        <v>43709</v>
      </c>
      <c r="H85" s="349">
        <v>43814</v>
      </c>
    </row>
    <row r="86" spans="1:10" ht="31.5" x14ac:dyDescent="0.2">
      <c r="A86" s="306">
        <v>71</v>
      </c>
      <c r="B86" s="307" t="s">
        <v>654</v>
      </c>
      <c r="C86" s="308" t="s">
        <v>55</v>
      </c>
      <c r="D86" s="309">
        <v>3362</v>
      </c>
      <c r="E86" s="310" t="s">
        <v>22</v>
      </c>
      <c r="F86" s="308" t="s">
        <v>23</v>
      </c>
      <c r="G86" s="371">
        <v>43709</v>
      </c>
      <c r="H86" s="349">
        <v>43814</v>
      </c>
    </row>
    <row r="87" spans="1:10" ht="32.25" thickBot="1" x14ac:dyDescent="0.25">
      <c r="A87" s="372">
        <v>72</v>
      </c>
      <c r="B87" s="373" t="s">
        <v>623</v>
      </c>
      <c r="C87" s="336" t="s">
        <v>624</v>
      </c>
      <c r="D87" s="309">
        <v>0</v>
      </c>
      <c r="E87" s="310" t="s">
        <v>22</v>
      </c>
      <c r="F87" s="308" t="s">
        <v>23</v>
      </c>
      <c r="G87" s="371">
        <v>43661</v>
      </c>
      <c r="H87" s="349">
        <v>43738</v>
      </c>
    </row>
    <row r="88" spans="1:10" ht="16.5" thickBot="1" x14ac:dyDescent="0.3">
      <c r="A88" s="356"/>
      <c r="B88" s="374" t="s">
        <v>166</v>
      </c>
      <c r="C88" s="375"/>
      <c r="D88" s="360">
        <f>SUM(D78:D87)</f>
        <v>25207</v>
      </c>
      <c r="E88" s="360"/>
      <c r="F88" s="358"/>
      <c r="G88" s="358"/>
      <c r="H88" s="361"/>
    </row>
    <row r="89" spans="1:10" s="379" customFormat="1" ht="16.5" thickBot="1" x14ac:dyDescent="0.3">
      <c r="A89" s="376" t="s">
        <v>167</v>
      </c>
      <c r="B89" s="377"/>
      <c r="C89" s="377"/>
      <c r="D89" s="377"/>
      <c r="E89" s="377"/>
      <c r="F89" s="377"/>
      <c r="G89" s="377"/>
      <c r="H89" s="378"/>
      <c r="I89" s="289"/>
      <c r="J89" s="289"/>
    </row>
    <row r="90" spans="1:10" s="379" customFormat="1" ht="32.25" thickBot="1" x14ac:dyDescent="0.3">
      <c r="A90" s="334">
        <v>73</v>
      </c>
      <c r="B90" s="380" t="s">
        <v>713</v>
      </c>
      <c r="C90" s="381"/>
      <c r="D90" s="301">
        <v>48738</v>
      </c>
      <c r="E90" s="382" t="s">
        <v>22</v>
      </c>
      <c r="F90" s="336" t="s">
        <v>23</v>
      </c>
      <c r="G90" s="383">
        <v>43586</v>
      </c>
      <c r="H90" s="384">
        <v>43779</v>
      </c>
      <c r="I90" s="573"/>
      <c r="J90" s="386"/>
    </row>
    <row r="91" spans="1:10" ht="16.5" thickBot="1" x14ac:dyDescent="0.3">
      <c r="A91" s="356"/>
      <c r="B91" s="374" t="s">
        <v>168</v>
      </c>
      <c r="C91" s="375"/>
      <c r="D91" s="360">
        <f>D90</f>
        <v>48738</v>
      </c>
      <c r="E91" s="360"/>
      <c r="F91" s="358"/>
      <c r="G91" s="358"/>
      <c r="H91" s="361"/>
    </row>
    <row r="92" spans="1:10" ht="16.5" thickBot="1" x14ac:dyDescent="0.3">
      <c r="A92" s="387"/>
      <c r="B92" s="388" t="s">
        <v>169</v>
      </c>
      <c r="C92" s="358"/>
      <c r="D92" s="360">
        <f>D88+D91</f>
        <v>73945</v>
      </c>
      <c r="E92" s="389"/>
      <c r="F92" s="358"/>
      <c r="G92" s="358"/>
      <c r="H92" s="361"/>
    </row>
    <row r="93" spans="1:10" ht="16.5" customHeight="1" thickBot="1" x14ac:dyDescent="0.3">
      <c r="A93" s="812" t="s">
        <v>170</v>
      </c>
      <c r="B93" s="813"/>
      <c r="C93" s="813"/>
      <c r="D93" s="813"/>
      <c r="E93" s="813"/>
      <c r="F93" s="813"/>
      <c r="G93" s="813"/>
      <c r="H93" s="814"/>
    </row>
    <row r="94" spans="1:10" ht="16.5" customHeight="1" thickBot="1" x14ac:dyDescent="0.3">
      <c r="A94" s="682" t="s">
        <v>171</v>
      </c>
      <c r="B94" s="683"/>
      <c r="C94" s="685"/>
      <c r="D94" s="683"/>
      <c r="E94" s="683"/>
      <c r="F94" s="683"/>
      <c r="G94" s="683"/>
      <c r="H94" s="684"/>
    </row>
    <row r="95" spans="1:10" ht="31.5" x14ac:dyDescent="0.2">
      <c r="A95" s="306">
        <v>74</v>
      </c>
      <c r="B95" s="307" t="s">
        <v>172</v>
      </c>
      <c r="C95" s="308" t="s">
        <v>25</v>
      </c>
      <c r="D95" s="309">
        <v>1302</v>
      </c>
      <c r="E95" s="310" t="s">
        <v>22</v>
      </c>
      <c r="F95" s="308" t="s">
        <v>23</v>
      </c>
      <c r="G95" s="311">
        <v>43468</v>
      </c>
      <c r="H95" s="312">
        <v>43814</v>
      </c>
    </row>
    <row r="96" spans="1:10" ht="31.5" x14ac:dyDescent="0.2">
      <c r="A96" s="313">
        <v>75</v>
      </c>
      <c r="B96" s="314" t="s">
        <v>173</v>
      </c>
      <c r="C96" s="308" t="s">
        <v>27</v>
      </c>
      <c r="D96" s="309">
        <v>420</v>
      </c>
      <c r="E96" s="310" t="s">
        <v>22</v>
      </c>
      <c r="F96" s="308" t="s">
        <v>23</v>
      </c>
      <c r="G96" s="311">
        <v>43468</v>
      </c>
      <c r="H96" s="312">
        <v>43814</v>
      </c>
    </row>
    <row r="97" spans="1:8" ht="31.5" x14ac:dyDescent="0.2">
      <c r="A97" s="333">
        <v>76</v>
      </c>
      <c r="B97" s="323" t="s">
        <v>30</v>
      </c>
      <c r="C97" s="324" t="s">
        <v>31</v>
      </c>
      <c r="D97" s="325">
        <v>838</v>
      </c>
      <c r="E97" s="326" t="s">
        <v>22</v>
      </c>
      <c r="F97" s="324" t="s">
        <v>23</v>
      </c>
      <c r="G97" s="327">
        <v>43468</v>
      </c>
      <c r="H97" s="328">
        <v>43814</v>
      </c>
    </row>
    <row r="98" spans="1:8" ht="32.25" thickBot="1" x14ac:dyDescent="0.25">
      <c r="A98" s="315">
        <v>77</v>
      </c>
      <c r="B98" s="316" t="s">
        <v>174</v>
      </c>
      <c r="C98" s="317" t="s">
        <v>60</v>
      </c>
      <c r="D98" s="318">
        <v>801</v>
      </c>
      <c r="E98" s="319" t="s">
        <v>22</v>
      </c>
      <c r="F98" s="317" t="s">
        <v>23</v>
      </c>
      <c r="G98" s="320">
        <v>43468</v>
      </c>
      <c r="H98" s="321">
        <v>43814</v>
      </c>
    </row>
    <row r="99" spans="1:8" ht="31.5" x14ac:dyDescent="0.2">
      <c r="A99" s="333">
        <v>78</v>
      </c>
      <c r="B99" s="323" t="s">
        <v>175</v>
      </c>
      <c r="C99" s="324" t="s">
        <v>39</v>
      </c>
      <c r="D99" s="325">
        <v>8403</v>
      </c>
      <c r="E99" s="326" t="s">
        <v>22</v>
      </c>
      <c r="F99" s="324" t="s">
        <v>23</v>
      </c>
      <c r="G99" s="327">
        <v>43468</v>
      </c>
      <c r="H99" s="328">
        <v>43830</v>
      </c>
    </row>
    <row r="100" spans="1:8" ht="31.5" x14ac:dyDescent="0.2">
      <c r="A100" s="313">
        <v>79</v>
      </c>
      <c r="B100" s="323" t="s">
        <v>176</v>
      </c>
      <c r="C100" s="324" t="s">
        <v>177</v>
      </c>
      <c r="D100" s="325">
        <v>11764</v>
      </c>
      <c r="E100" s="326" t="s">
        <v>22</v>
      </c>
      <c r="F100" s="324" t="s">
        <v>119</v>
      </c>
      <c r="G100" s="311">
        <v>43468</v>
      </c>
      <c r="H100" s="312">
        <v>43830</v>
      </c>
    </row>
    <row r="101" spans="1:8" ht="31.5" x14ac:dyDescent="0.2">
      <c r="A101" s="333">
        <v>80</v>
      </c>
      <c r="B101" s="314" t="s">
        <v>178</v>
      </c>
      <c r="C101" s="308" t="s">
        <v>66</v>
      </c>
      <c r="D101" s="309">
        <v>672</v>
      </c>
      <c r="E101" s="310" t="s">
        <v>22</v>
      </c>
      <c r="F101" s="308" t="s">
        <v>23</v>
      </c>
      <c r="G101" s="311">
        <v>43468</v>
      </c>
      <c r="H101" s="312">
        <v>43496</v>
      </c>
    </row>
    <row r="102" spans="1:8" ht="31.5" x14ac:dyDescent="0.2">
      <c r="A102" s="313">
        <v>81</v>
      </c>
      <c r="B102" s="307" t="s">
        <v>685</v>
      </c>
      <c r="C102" s="395" t="s">
        <v>180</v>
      </c>
      <c r="D102" s="309">
        <v>19748</v>
      </c>
      <c r="E102" s="310" t="s">
        <v>22</v>
      </c>
      <c r="F102" s="308" t="s">
        <v>119</v>
      </c>
      <c r="G102" s="311">
        <v>43586</v>
      </c>
      <c r="H102" s="312">
        <v>43814</v>
      </c>
    </row>
    <row r="103" spans="1:8" ht="31.5" x14ac:dyDescent="0.2">
      <c r="A103" s="333">
        <v>82</v>
      </c>
      <c r="B103" s="329" t="s">
        <v>162</v>
      </c>
      <c r="C103" s="324" t="s">
        <v>144</v>
      </c>
      <c r="D103" s="325">
        <v>2521</v>
      </c>
      <c r="E103" s="347" t="s">
        <v>22</v>
      </c>
      <c r="F103" s="324" t="s">
        <v>109</v>
      </c>
      <c r="G103" s="348">
        <v>43525</v>
      </c>
      <c r="H103" s="349">
        <v>43799</v>
      </c>
    </row>
    <row r="104" spans="1:8" ht="31.5" x14ac:dyDescent="0.2">
      <c r="A104" s="313">
        <v>83</v>
      </c>
      <c r="B104" s="307" t="s">
        <v>199</v>
      </c>
      <c r="C104" s="395" t="s">
        <v>58</v>
      </c>
      <c r="D104" s="309">
        <v>2961</v>
      </c>
      <c r="E104" s="310" t="s">
        <v>22</v>
      </c>
      <c r="F104" s="308" t="s">
        <v>23</v>
      </c>
      <c r="G104" s="311">
        <v>43525</v>
      </c>
      <c r="H104" s="312">
        <v>43814</v>
      </c>
    </row>
    <row r="105" spans="1:8" ht="31.5" x14ac:dyDescent="0.2">
      <c r="A105" s="333">
        <v>84</v>
      </c>
      <c r="B105" s="307" t="s">
        <v>666</v>
      </c>
      <c r="C105" s="324" t="s">
        <v>156</v>
      </c>
      <c r="D105" s="309">
        <v>0</v>
      </c>
      <c r="E105" s="310" t="s">
        <v>22</v>
      </c>
      <c r="F105" s="308" t="s">
        <v>23</v>
      </c>
      <c r="G105" s="311">
        <v>43706</v>
      </c>
      <c r="H105" s="312">
        <v>43830</v>
      </c>
    </row>
    <row r="106" spans="1:8" ht="31.5" x14ac:dyDescent="0.2">
      <c r="A106" s="333">
        <v>85</v>
      </c>
      <c r="B106" s="307" t="s">
        <v>711</v>
      </c>
      <c r="C106" s="395"/>
      <c r="D106" s="309">
        <v>804</v>
      </c>
      <c r="E106" s="310" t="s">
        <v>22</v>
      </c>
      <c r="F106" s="308" t="s">
        <v>23</v>
      </c>
      <c r="G106" s="311">
        <v>43706</v>
      </c>
      <c r="H106" s="312">
        <v>43830</v>
      </c>
    </row>
    <row r="107" spans="1:8" ht="31.5" x14ac:dyDescent="0.2">
      <c r="A107" s="333">
        <v>86</v>
      </c>
      <c r="B107" s="307" t="s">
        <v>606</v>
      </c>
      <c r="C107" s="395" t="s">
        <v>89</v>
      </c>
      <c r="D107" s="309">
        <v>3111</v>
      </c>
      <c r="E107" s="310" t="s">
        <v>22</v>
      </c>
      <c r="F107" s="308" t="s">
        <v>23</v>
      </c>
      <c r="G107" s="311">
        <v>43636</v>
      </c>
      <c r="H107" s="312">
        <v>43646</v>
      </c>
    </row>
    <row r="108" spans="1:8" ht="31.5" x14ac:dyDescent="0.2">
      <c r="A108" s="313">
        <v>87</v>
      </c>
      <c r="B108" s="329" t="s">
        <v>200</v>
      </c>
      <c r="C108" s="303" t="s">
        <v>201</v>
      </c>
      <c r="D108" s="330">
        <v>0</v>
      </c>
      <c r="E108" s="331" t="s">
        <v>22</v>
      </c>
      <c r="F108" s="303" t="s">
        <v>23</v>
      </c>
      <c r="G108" s="327">
        <v>43586</v>
      </c>
      <c r="H108" s="328">
        <v>43814</v>
      </c>
    </row>
    <row r="109" spans="1:8" s="354" customFormat="1" ht="31.5" x14ac:dyDescent="0.25">
      <c r="A109" s="333">
        <v>88</v>
      </c>
      <c r="B109" s="335" t="s">
        <v>207</v>
      </c>
      <c r="C109" s="308" t="s">
        <v>126</v>
      </c>
      <c r="D109" s="309">
        <v>770</v>
      </c>
      <c r="E109" s="310" t="s">
        <v>22</v>
      </c>
      <c r="F109" s="308" t="s">
        <v>119</v>
      </c>
      <c r="G109" s="311">
        <v>43468</v>
      </c>
      <c r="H109" s="312">
        <v>43819</v>
      </c>
    </row>
    <row r="110" spans="1:8" ht="31.5" x14ac:dyDescent="0.2">
      <c r="A110" s="313">
        <v>89</v>
      </c>
      <c r="B110" s="335" t="s">
        <v>208</v>
      </c>
      <c r="C110" s="308" t="s">
        <v>209</v>
      </c>
      <c r="D110" s="301">
        <v>1260</v>
      </c>
      <c r="E110" s="302" t="s">
        <v>22</v>
      </c>
      <c r="F110" s="336" t="s">
        <v>23</v>
      </c>
      <c r="G110" s="337">
        <v>43586</v>
      </c>
      <c r="H110" s="338">
        <v>43814</v>
      </c>
    </row>
    <row r="111" spans="1:8" ht="31.5" x14ac:dyDescent="0.2">
      <c r="A111" s="333">
        <v>90</v>
      </c>
      <c r="B111" s="314" t="s">
        <v>646</v>
      </c>
      <c r="C111" s="308" t="s">
        <v>648</v>
      </c>
      <c r="D111" s="309">
        <v>3686</v>
      </c>
      <c r="E111" s="310" t="s">
        <v>22</v>
      </c>
      <c r="F111" s="308" t="s">
        <v>23</v>
      </c>
      <c r="G111" s="311">
        <v>43678</v>
      </c>
      <c r="H111" s="312">
        <v>43708</v>
      </c>
    </row>
    <row r="112" spans="1:8" ht="31.5" x14ac:dyDescent="0.2">
      <c r="A112" s="396">
        <v>91</v>
      </c>
      <c r="B112" s="314" t="s">
        <v>647</v>
      </c>
      <c r="C112" s="303" t="s">
        <v>75</v>
      </c>
      <c r="D112" s="330">
        <v>1260</v>
      </c>
      <c r="E112" s="310" t="s">
        <v>22</v>
      </c>
      <c r="F112" s="308" t="s">
        <v>23</v>
      </c>
      <c r="G112" s="311">
        <v>43678</v>
      </c>
      <c r="H112" s="312">
        <v>43708</v>
      </c>
    </row>
    <row r="113" spans="1:9" ht="47.25" x14ac:dyDescent="0.2">
      <c r="A113" s="313">
        <v>92</v>
      </c>
      <c r="B113" s="314" t="s">
        <v>649</v>
      </c>
      <c r="C113" s="308" t="s">
        <v>652</v>
      </c>
      <c r="D113" s="309">
        <v>130053</v>
      </c>
      <c r="E113" s="541" t="s">
        <v>668</v>
      </c>
      <c r="F113" s="308" t="s">
        <v>23</v>
      </c>
      <c r="G113" s="311">
        <v>43678</v>
      </c>
      <c r="H113" s="312">
        <v>43708</v>
      </c>
    </row>
    <row r="114" spans="1:9" ht="32.25" thickBot="1" x14ac:dyDescent="0.25">
      <c r="A114" s="396">
        <v>93</v>
      </c>
      <c r="B114" s="329" t="s">
        <v>625</v>
      </c>
      <c r="C114" s="303" t="s">
        <v>626</v>
      </c>
      <c r="D114" s="330">
        <v>840</v>
      </c>
      <c r="E114" s="326" t="s">
        <v>22</v>
      </c>
      <c r="F114" s="324" t="s">
        <v>23</v>
      </c>
      <c r="G114" s="327">
        <v>43661</v>
      </c>
      <c r="H114" s="328">
        <v>43708</v>
      </c>
    </row>
    <row r="115" spans="1:9" ht="16.5" thickBot="1" x14ac:dyDescent="0.3">
      <c r="A115" s="356"/>
      <c r="B115" s="374" t="s">
        <v>214</v>
      </c>
      <c r="C115" s="397"/>
      <c r="D115" s="360">
        <f>SUM(D95:D114)</f>
        <v>191214</v>
      </c>
      <c r="E115" s="360"/>
      <c r="F115" s="358"/>
      <c r="G115" s="358"/>
      <c r="H115" s="361"/>
    </row>
    <row r="116" spans="1:9" ht="16.5" thickBot="1" x14ac:dyDescent="0.3">
      <c r="A116" s="398" t="s">
        <v>215</v>
      </c>
      <c r="B116" s="399"/>
      <c r="C116" s="400"/>
      <c r="D116" s="399"/>
      <c r="E116" s="399"/>
      <c r="F116" s="399"/>
      <c r="G116" s="399"/>
      <c r="H116" s="401"/>
    </row>
    <row r="117" spans="1:9" ht="31.5" x14ac:dyDescent="0.2">
      <c r="A117" s="362">
        <v>94</v>
      </c>
      <c r="B117" s="340" t="s">
        <v>549</v>
      </c>
      <c r="C117" s="402" t="s">
        <v>224</v>
      </c>
      <c r="D117" s="342">
        <v>0</v>
      </c>
      <c r="E117" s="403" t="s">
        <v>22</v>
      </c>
      <c r="F117" s="341" t="s">
        <v>109</v>
      </c>
      <c r="G117" s="404">
        <v>43539</v>
      </c>
      <c r="H117" s="405">
        <v>43646</v>
      </c>
    </row>
    <row r="118" spans="1:9" ht="31.5" x14ac:dyDescent="0.2">
      <c r="A118" s="306">
        <v>95</v>
      </c>
      <c r="B118" s="406" t="s">
        <v>550</v>
      </c>
      <c r="C118" s="308" t="s">
        <v>551</v>
      </c>
      <c r="D118" s="309">
        <v>3025</v>
      </c>
      <c r="E118" s="382" t="s">
        <v>22</v>
      </c>
      <c r="F118" s="308" t="s">
        <v>109</v>
      </c>
      <c r="G118" s="352">
        <v>43539</v>
      </c>
      <c r="H118" s="353">
        <v>43646</v>
      </c>
    </row>
    <row r="119" spans="1:9" ht="32.25" thickBot="1" x14ac:dyDescent="0.25">
      <c r="A119" s="306">
        <v>96</v>
      </c>
      <c r="B119" s="307" t="s">
        <v>552</v>
      </c>
      <c r="C119" s="395" t="s">
        <v>217</v>
      </c>
      <c r="D119" s="309">
        <v>1176</v>
      </c>
      <c r="E119" s="395" t="s">
        <v>22</v>
      </c>
      <c r="F119" s="308" t="s">
        <v>109</v>
      </c>
      <c r="G119" s="352">
        <v>43539</v>
      </c>
      <c r="H119" s="353">
        <v>43646</v>
      </c>
    </row>
    <row r="120" spans="1:9" ht="16.5" thickBot="1" x14ac:dyDescent="0.3">
      <c r="A120" s="356"/>
      <c r="B120" s="374" t="s">
        <v>225</v>
      </c>
      <c r="C120" s="397"/>
      <c r="D120" s="360">
        <f>SUM(D117:D119)</f>
        <v>4201</v>
      </c>
      <c r="E120" s="360"/>
      <c r="F120" s="358"/>
      <c r="G120" s="358"/>
      <c r="H120" s="361"/>
    </row>
    <row r="121" spans="1:9" ht="16.5" thickBot="1" x14ac:dyDescent="0.3">
      <c r="A121" s="407"/>
      <c r="B121" s="408" t="s">
        <v>226</v>
      </c>
      <c r="C121" s="400"/>
      <c r="D121" s="409">
        <f>D115+D120</f>
        <v>195415</v>
      </c>
      <c r="E121" s="409"/>
      <c r="F121" s="410"/>
      <c r="G121" s="410"/>
      <c r="H121" s="411"/>
    </row>
    <row r="122" spans="1:9" ht="18.75" thickBot="1" x14ac:dyDescent="0.3">
      <c r="A122" s="809" t="s">
        <v>227</v>
      </c>
      <c r="B122" s="810"/>
      <c r="C122" s="810"/>
      <c r="D122" s="810"/>
      <c r="E122" s="810"/>
      <c r="F122" s="810"/>
      <c r="G122" s="810"/>
      <c r="H122" s="811"/>
    </row>
    <row r="123" spans="1:9" ht="32.25" thickBot="1" x14ac:dyDescent="0.25">
      <c r="A123" s="412">
        <v>97</v>
      </c>
      <c r="B123" s="413" t="s">
        <v>228</v>
      </c>
      <c r="C123" s="403" t="s">
        <v>229</v>
      </c>
      <c r="D123" s="414">
        <v>10</v>
      </c>
      <c r="E123" s="302" t="s">
        <v>22</v>
      </c>
      <c r="F123" s="336" t="s">
        <v>23</v>
      </c>
      <c r="G123" s="415">
        <v>43586</v>
      </c>
      <c r="H123" s="416">
        <v>43814</v>
      </c>
    </row>
    <row r="124" spans="1:9" ht="16.5" thickBot="1" x14ac:dyDescent="0.3">
      <c r="A124" s="356"/>
      <c r="B124" s="417" t="s">
        <v>230</v>
      </c>
      <c r="C124" s="358"/>
      <c r="D124" s="418">
        <f>D123</f>
        <v>10</v>
      </c>
      <c r="E124" s="389"/>
      <c r="F124" s="358"/>
      <c r="G124" s="358"/>
      <c r="H124" s="361"/>
    </row>
    <row r="125" spans="1:9" ht="18.75" thickBot="1" x14ac:dyDescent="0.3">
      <c r="A125" s="809" t="s">
        <v>231</v>
      </c>
      <c r="B125" s="810"/>
      <c r="C125" s="810"/>
      <c r="D125" s="810"/>
      <c r="E125" s="810"/>
      <c r="F125" s="810"/>
      <c r="G125" s="810"/>
      <c r="H125" s="811"/>
    </row>
    <row r="126" spans="1:9" ht="31.5" x14ac:dyDescent="0.3">
      <c r="A126" s="362">
        <v>98</v>
      </c>
      <c r="B126" s="363" t="s">
        <v>553</v>
      </c>
      <c r="C126" s="308" t="s">
        <v>233</v>
      </c>
      <c r="D126" s="342">
        <v>18348</v>
      </c>
      <c r="E126" s="403" t="s">
        <v>22</v>
      </c>
      <c r="F126" s="341" t="s">
        <v>109</v>
      </c>
      <c r="G126" s="404">
        <v>43586</v>
      </c>
      <c r="H126" s="405">
        <v>43814</v>
      </c>
      <c r="I126" s="680"/>
    </row>
    <row r="127" spans="1:9" ht="31.5" x14ac:dyDescent="0.3">
      <c r="A127" s="306">
        <v>99</v>
      </c>
      <c r="B127" s="406" t="s">
        <v>554</v>
      </c>
      <c r="C127" s="308" t="s">
        <v>235</v>
      </c>
      <c r="D127" s="309">
        <v>9243</v>
      </c>
      <c r="E127" s="395" t="s">
        <v>22</v>
      </c>
      <c r="F127" s="308" t="s">
        <v>109</v>
      </c>
      <c r="G127" s="352">
        <v>43586</v>
      </c>
      <c r="H127" s="353">
        <v>43814</v>
      </c>
      <c r="I127" s="680"/>
    </row>
    <row r="128" spans="1:9" ht="31.5" x14ac:dyDescent="0.3">
      <c r="A128" s="306">
        <v>100</v>
      </c>
      <c r="B128" s="346" t="s">
        <v>555</v>
      </c>
      <c r="C128" s="308" t="s">
        <v>556</v>
      </c>
      <c r="D128" s="309">
        <v>840</v>
      </c>
      <c r="E128" s="395" t="s">
        <v>22</v>
      </c>
      <c r="F128" s="308" t="s">
        <v>109</v>
      </c>
      <c r="G128" s="352">
        <v>43586</v>
      </c>
      <c r="H128" s="353">
        <v>43814</v>
      </c>
      <c r="I128" s="680"/>
    </row>
    <row r="129" spans="1:9" ht="31.5" x14ac:dyDescent="0.3">
      <c r="A129" s="306">
        <v>101</v>
      </c>
      <c r="B129" s="323" t="s">
        <v>236</v>
      </c>
      <c r="C129" s="303" t="s">
        <v>237</v>
      </c>
      <c r="D129" s="309">
        <v>2050</v>
      </c>
      <c r="E129" s="347" t="s">
        <v>22</v>
      </c>
      <c r="F129" s="308" t="s">
        <v>109</v>
      </c>
      <c r="G129" s="352">
        <v>43468</v>
      </c>
      <c r="H129" s="353">
        <v>43496</v>
      </c>
      <c r="I129" s="680"/>
    </row>
    <row r="130" spans="1:9" ht="31.5" x14ac:dyDescent="0.3">
      <c r="A130" s="306">
        <v>102</v>
      </c>
      <c r="B130" s="323" t="s">
        <v>238</v>
      </c>
      <c r="C130" s="395" t="s">
        <v>239</v>
      </c>
      <c r="D130" s="309">
        <v>600</v>
      </c>
      <c r="E130" s="347" t="s">
        <v>22</v>
      </c>
      <c r="F130" s="308" t="s">
        <v>109</v>
      </c>
      <c r="G130" s="352">
        <v>43468</v>
      </c>
      <c r="H130" s="353">
        <v>43496</v>
      </c>
      <c r="I130" s="680"/>
    </row>
    <row r="131" spans="1:9" ht="31.5" x14ac:dyDescent="0.3">
      <c r="A131" s="306">
        <v>103</v>
      </c>
      <c r="B131" s="314" t="s">
        <v>557</v>
      </c>
      <c r="C131" s="308" t="s">
        <v>58</v>
      </c>
      <c r="D131" s="309">
        <v>711</v>
      </c>
      <c r="E131" s="395" t="s">
        <v>22</v>
      </c>
      <c r="F131" s="308" t="s">
        <v>109</v>
      </c>
      <c r="G131" s="352">
        <v>43586</v>
      </c>
      <c r="H131" s="353">
        <v>43814</v>
      </c>
      <c r="I131" s="680"/>
    </row>
    <row r="132" spans="1:9" ht="31.5" x14ac:dyDescent="0.3">
      <c r="A132" s="306">
        <v>104</v>
      </c>
      <c r="B132" s="329" t="s">
        <v>558</v>
      </c>
      <c r="C132" s="395" t="s">
        <v>21</v>
      </c>
      <c r="D132" s="309">
        <v>300</v>
      </c>
      <c r="E132" s="347" t="s">
        <v>22</v>
      </c>
      <c r="F132" s="308" t="s">
        <v>109</v>
      </c>
      <c r="G132" s="352">
        <v>43586</v>
      </c>
      <c r="H132" s="353">
        <v>43814</v>
      </c>
      <c r="I132" s="680"/>
    </row>
    <row r="133" spans="1:9" ht="32.25" thickBot="1" x14ac:dyDescent="0.35">
      <c r="A133" s="306">
        <v>105</v>
      </c>
      <c r="B133" s="335" t="s">
        <v>240</v>
      </c>
      <c r="C133" s="308" t="s">
        <v>241</v>
      </c>
      <c r="D133" s="309">
        <v>960</v>
      </c>
      <c r="E133" s="347" t="s">
        <v>22</v>
      </c>
      <c r="F133" s="308" t="s">
        <v>109</v>
      </c>
      <c r="G133" s="352">
        <v>43586</v>
      </c>
      <c r="H133" s="353">
        <v>43814</v>
      </c>
      <c r="I133" s="680"/>
    </row>
    <row r="134" spans="1:9" ht="21" customHeight="1" thickBot="1" x14ac:dyDescent="0.3">
      <c r="A134" s="356"/>
      <c r="B134" s="374" t="s">
        <v>247</v>
      </c>
      <c r="C134" s="397"/>
      <c r="D134" s="360">
        <f>SUM(D126:D133)</f>
        <v>33052</v>
      </c>
      <c r="E134" s="360"/>
      <c r="F134" s="358"/>
      <c r="G134" s="358"/>
      <c r="H134" s="361"/>
    </row>
    <row r="135" spans="1:9" ht="21" customHeight="1" thickBot="1" x14ac:dyDescent="0.3">
      <c r="A135" s="809" t="s">
        <v>248</v>
      </c>
      <c r="B135" s="810"/>
      <c r="C135" s="810"/>
      <c r="D135" s="810"/>
      <c r="E135" s="810"/>
      <c r="F135" s="810"/>
      <c r="G135" s="810"/>
      <c r="H135" s="811"/>
    </row>
    <row r="136" spans="1:9" ht="21" customHeight="1" thickBot="1" x14ac:dyDescent="0.3">
      <c r="A136" s="421" t="s">
        <v>249</v>
      </c>
      <c r="B136" s="422"/>
      <c r="C136" s="678"/>
      <c r="D136" s="422"/>
      <c r="E136" s="422"/>
      <c r="F136" s="422"/>
      <c r="G136" s="422"/>
      <c r="H136" s="424"/>
    </row>
    <row r="137" spans="1:9" ht="31.5" x14ac:dyDescent="0.2">
      <c r="A137" s="306">
        <v>106</v>
      </c>
      <c r="B137" s="314" t="s">
        <v>255</v>
      </c>
      <c r="C137" s="308" t="s">
        <v>256</v>
      </c>
      <c r="D137" s="309">
        <v>42016</v>
      </c>
      <c r="E137" s="310" t="s">
        <v>22</v>
      </c>
      <c r="F137" s="308" t="s">
        <v>23</v>
      </c>
      <c r="G137" s="352">
        <v>43570</v>
      </c>
      <c r="H137" s="353">
        <v>43585</v>
      </c>
    </row>
    <row r="138" spans="1:9" ht="31.5" x14ac:dyDescent="0.2">
      <c r="A138" s="306">
        <v>107</v>
      </c>
      <c r="B138" s="314" t="s">
        <v>261</v>
      </c>
      <c r="C138" s="308" t="s">
        <v>262</v>
      </c>
      <c r="D138" s="309">
        <v>16806</v>
      </c>
      <c r="E138" s="310" t="s">
        <v>22</v>
      </c>
      <c r="F138" s="308" t="s">
        <v>23</v>
      </c>
      <c r="G138" s="348">
        <v>43570</v>
      </c>
      <c r="H138" s="349">
        <v>43585</v>
      </c>
    </row>
    <row r="139" spans="1:9" ht="47.25" x14ac:dyDescent="0.2">
      <c r="A139" s="322">
        <v>108</v>
      </c>
      <c r="B139" s="323" t="s">
        <v>677</v>
      </c>
      <c r="C139" s="308" t="s">
        <v>680</v>
      </c>
      <c r="D139" s="309">
        <v>12004</v>
      </c>
      <c r="E139" s="310" t="s">
        <v>22</v>
      </c>
      <c r="F139" s="308" t="s">
        <v>23</v>
      </c>
      <c r="G139" s="352">
        <v>43570</v>
      </c>
      <c r="H139" s="353">
        <v>43738</v>
      </c>
    </row>
    <row r="140" spans="1:9" ht="31.5" x14ac:dyDescent="0.2">
      <c r="A140" s="322">
        <v>109</v>
      </c>
      <c r="B140" s="323" t="s">
        <v>611</v>
      </c>
      <c r="C140" s="303" t="s">
        <v>612</v>
      </c>
      <c r="D140" s="330">
        <v>2000</v>
      </c>
      <c r="E140" s="331" t="s">
        <v>22</v>
      </c>
      <c r="F140" s="303" t="s">
        <v>23</v>
      </c>
      <c r="G140" s="425">
        <v>43647</v>
      </c>
      <c r="H140" s="426">
        <v>43661</v>
      </c>
    </row>
    <row r="141" spans="1:9" ht="31.5" x14ac:dyDescent="0.2">
      <c r="A141" s="306">
        <v>110</v>
      </c>
      <c r="B141" s="314" t="s">
        <v>559</v>
      </c>
      <c r="C141" s="308" t="s">
        <v>607</v>
      </c>
      <c r="D141" s="309">
        <v>12100</v>
      </c>
      <c r="E141" s="310" t="s">
        <v>22</v>
      </c>
      <c r="F141" s="308" t="s">
        <v>23</v>
      </c>
      <c r="G141" s="352">
        <v>43586</v>
      </c>
      <c r="H141" s="353">
        <v>43646</v>
      </c>
    </row>
    <row r="142" spans="1:9" ht="31.5" x14ac:dyDescent="0.2">
      <c r="A142" s="412">
        <v>111</v>
      </c>
      <c r="B142" s="380" t="s">
        <v>561</v>
      </c>
      <c r="C142" s="395" t="s">
        <v>562</v>
      </c>
      <c r="D142" s="301">
        <v>450000</v>
      </c>
      <c r="E142" s="302" t="s">
        <v>22</v>
      </c>
      <c r="F142" s="336" t="s">
        <v>23</v>
      </c>
      <c r="G142" s="440">
        <v>43600</v>
      </c>
      <c r="H142" s="416">
        <v>43646</v>
      </c>
    </row>
    <row r="143" spans="1:9" ht="32.25" thickBot="1" x14ac:dyDescent="0.25">
      <c r="A143" s="282">
        <v>112</v>
      </c>
      <c r="B143" s="428" t="s">
        <v>699</v>
      </c>
      <c r="C143" s="347" t="s">
        <v>319</v>
      </c>
      <c r="D143" s="318">
        <v>113445</v>
      </c>
      <c r="E143" s="319" t="s">
        <v>22</v>
      </c>
      <c r="F143" s="317" t="s">
        <v>23</v>
      </c>
      <c r="G143" s="437">
        <v>43767</v>
      </c>
      <c r="H143" s="370">
        <v>43799</v>
      </c>
    </row>
    <row r="144" spans="1:9" ht="16.5" thickBot="1" x14ac:dyDescent="0.3">
      <c r="A144" s="356"/>
      <c r="B144" s="374" t="s">
        <v>275</v>
      </c>
      <c r="C144" s="430"/>
      <c r="D144" s="360">
        <f>SUM(D137:D143)</f>
        <v>648371</v>
      </c>
      <c r="E144" s="360"/>
      <c r="F144" s="358"/>
      <c r="G144" s="358"/>
      <c r="H144" s="361"/>
    </row>
    <row r="145" spans="1:8" ht="16.5" customHeight="1" thickBot="1" x14ac:dyDescent="0.3">
      <c r="A145" s="431" t="s">
        <v>276</v>
      </c>
      <c r="B145" s="432"/>
      <c r="C145" s="410"/>
      <c r="D145" s="433"/>
      <c r="E145" s="433"/>
      <c r="F145" s="434"/>
      <c r="G145" s="435"/>
      <c r="H145" s="436"/>
    </row>
    <row r="146" spans="1:8" ht="31.5" x14ac:dyDescent="0.2">
      <c r="A146" s="339">
        <v>113</v>
      </c>
      <c r="B146" s="340" t="s">
        <v>277</v>
      </c>
      <c r="C146" s="402" t="s">
        <v>278</v>
      </c>
      <c r="D146" s="342">
        <v>420</v>
      </c>
      <c r="E146" s="343" t="s">
        <v>22</v>
      </c>
      <c r="F146" s="341" t="s">
        <v>23</v>
      </c>
      <c r="G146" s="404">
        <v>43468</v>
      </c>
      <c r="H146" s="405">
        <v>43814</v>
      </c>
    </row>
    <row r="147" spans="1:8" ht="31.5" x14ac:dyDescent="0.2">
      <c r="A147" s="322">
        <v>114</v>
      </c>
      <c r="B147" s="323" t="s">
        <v>240</v>
      </c>
      <c r="C147" s="324" t="s">
        <v>279</v>
      </c>
      <c r="D147" s="325">
        <v>840</v>
      </c>
      <c r="E147" s="326" t="s">
        <v>22</v>
      </c>
      <c r="F147" s="324" t="s">
        <v>23</v>
      </c>
      <c r="G147" s="352">
        <v>43468</v>
      </c>
      <c r="H147" s="353">
        <v>43814</v>
      </c>
    </row>
    <row r="148" spans="1:8" ht="31.5" x14ac:dyDescent="0.2">
      <c r="A148" s="322">
        <v>115</v>
      </c>
      <c r="B148" s="351" t="s">
        <v>281</v>
      </c>
      <c r="C148" s="324" t="s">
        <v>21</v>
      </c>
      <c r="D148" s="325">
        <v>840</v>
      </c>
      <c r="E148" s="326" t="s">
        <v>22</v>
      </c>
      <c r="F148" s="324" t="s">
        <v>23</v>
      </c>
      <c r="G148" s="352">
        <v>43468</v>
      </c>
      <c r="H148" s="353">
        <v>43814</v>
      </c>
    </row>
    <row r="149" spans="1:8" ht="31.5" x14ac:dyDescent="0.2">
      <c r="A149" s="322">
        <v>116</v>
      </c>
      <c r="B149" s="323" t="s">
        <v>282</v>
      </c>
      <c r="C149" s="324" t="s">
        <v>283</v>
      </c>
      <c r="D149" s="325">
        <v>420</v>
      </c>
      <c r="E149" s="326" t="s">
        <v>22</v>
      </c>
      <c r="F149" s="324" t="s">
        <v>23</v>
      </c>
      <c r="G149" s="352">
        <v>43468</v>
      </c>
      <c r="H149" s="353">
        <v>43814</v>
      </c>
    </row>
    <row r="150" spans="1:8" ht="31.5" x14ac:dyDescent="0.2">
      <c r="A150" s="322">
        <v>117</v>
      </c>
      <c r="B150" s="314" t="s">
        <v>284</v>
      </c>
      <c r="C150" s="308" t="s">
        <v>37</v>
      </c>
      <c r="D150" s="309">
        <v>840</v>
      </c>
      <c r="E150" s="310" t="s">
        <v>22</v>
      </c>
      <c r="F150" s="308" t="s">
        <v>23</v>
      </c>
      <c r="G150" s="352">
        <v>43468</v>
      </c>
      <c r="H150" s="353">
        <v>43814</v>
      </c>
    </row>
    <row r="151" spans="1:8" ht="32.25" thickBot="1" x14ac:dyDescent="0.25">
      <c r="A151" s="367">
        <v>118</v>
      </c>
      <c r="B151" s="316" t="s">
        <v>285</v>
      </c>
      <c r="C151" s="317" t="s">
        <v>286</v>
      </c>
      <c r="D151" s="318">
        <v>10084</v>
      </c>
      <c r="E151" s="319" t="s">
        <v>22</v>
      </c>
      <c r="F151" s="317" t="s">
        <v>23</v>
      </c>
      <c r="G151" s="437">
        <v>43586</v>
      </c>
      <c r="H151" s="370">
        <v>43799</v>
      </c>
    </row>
    <row r="152" spans="1:8" s="297" customFormat="1" ht="31.5" x14ac:dyDescent="0.2">
      <c r="A152" s="322">
        <v>119</v>
      </c>
      <c r="B152" s="351" t="s">
        <v>216</v>
      </c>
      <c r="C152" s="347" t="s">
        <v>217</v>
      </c>
      <c r="D152" s="325">
        <v>840</v>
      </c>
      <c r="E152" s="326" t="s">
        <v>22</v>
      </c>
      <c r="F152" s="324" t="s">
        <v>23</v>
      </c>
      <c r="G152" s="348">
        <v>43525</v>
      </c>
      <c r="H152" s="349">
        <v>43799</v>
      </c>
    </row>
    <row r="153" spans="1:8" ht="31.5" x14ac:dyDescent="0.2">
      <c r="A153" s="322">
        <v>120</v>
      </c>
      <c r="B153" s="314" t="s">
        <v>563</v>
      </c>
      <c r="C153" s="308" t="s">
        <v>81</v>
      </c>
      <c r="D153" s="309">
        <v>4042</v>
      </c>
      <c r="E153" s="310" t="s">
        <v>22</v>
      </c>
      <c r="F153" s="308" t="s">
        <v>23</v>
      </c>
      <c r="G153" s="352">
        <v>43468</v>
      </c>
      <c r="H153" s="353">
        <v>43496</v>
      </c>
    </row>
    <row r="154" spans="1:8" ht="31.5" x14ac:dyDescent="0.2">
      <c r="A154" s="322">
        <v>121</v>
      </c>
      <c r="B154" s="314" t="s">
        <v>564</v>
      </c>
      <c r="C154" s="308" t="s">
        <v>66</v>
      </c>
      <c r="D154" s="309">
        <v>1140</v>
      </c>
      <c r="E154" s="310" t="s">
        <v>22</v>
      </c>
      <c r="F154" s="308" t="s">
        <v>23</v>
      </c>
      <c r="G154" s="352">
        <v>43468</v>
      </c>
      <c r="H154" s="353">
        <v>43496</v>
      </c>
    </row>
    <row r="155" spans="1:8" ht="31.5" x14ac:dyDescent="0.2">
      <c r="A155" s="322">
        <v>122</v>
      </c>
      <c r="B155" s="314" t="s">
        <v>565</v>
      </c>
      <c r="C155" s="308" t="s">
        <v>58</v>
      </c>
      <c r="D155" s="438">
        <v>1840</v>
      </c>
      <c r="E155" s="310" t="s">
        <v>22</v>
      </c>
      <c r="F155" s="308" t="s">
        <v>23</v>
      </c>
      <c r="G155" s="352">
        <v>43468</v>
      </c>
      <c r="H155" s="353">
        <v>43814</v>
      </c>
    </row>
    <row r="156" spans="1:8" ht="32.25" thickBot="1" x14ac:dyDescent="0.25">
      <c r="A156" s="322">
        <v>123</v>
      </c>
      <c r="B156" s="314" t="s">
        <v>566</v>
      </c>
      <c r="C156" s="336"/>
      <c r="D156" s="439">
        <v>3361</v>
      </c>
      <c r="E156" s="302" t="s">
        <v>22</v>
      </c>
      <c r="F156" s="336" t="s">
        <v>23</v>
      </c>
      <c r="G156" s="440">
        <v>43525</v>
      </c>
      <c r="H156" s="416">
        <v>43814</v>
      </c>
    </row>
    <row r="157" spans="1:8" ht="16.5" thickBot="1" x14ac:dyDescent="0.3">
      <c r="A157" s="356"/>
      <c r="B157" s="374" t="s">
        <v>294</v>
      </c>
      <c r="C157" s="397"/>
      <c r="D157" s="360">
        <f>SUM(D146:D156)</f>
        <v>24667</v>
      </c>
      <c r="E157" s="360"/>
      <c r="F157" s="358"/>
      <c r="G157" s="358"/>
      <c r="H157" s="361"/>
    </row>
    <row r="158" spans="1:8" ht="16.5" customHeight="1" thickBot="1" x14ac:dyDescent="0.3">
      <c r="A158" s="431" t="s">
        <v>295</v>
      </c>
      <c r="B158" s="432"/>
      <c r="C158" s="410"/>
      <c r="D158" s="433"/>
      <c r="E158" s="433"/>
      <c r="F158" s="434"/>
      <c r="G158" s="435"/>
      <c r="H158" s="436"/>
    </row>
    <row r="159" spans="1:8" ht="31.5" x14ac:dyDescent="0.2">
      <c r="A159" s="306">
        <v>124</v>
      </c>
      <c r="B159" s="351" t="s">
        <v>297</v>
      </c>
      <c r="C159" s="324" t="s">
        <v>25</v>
      </c>
      <c r="D159" s="325">
        <v>2500</v>
      </c>
      <c r="E159" s="326" t="s">
        <v>22</v>
      </c>
      <c r="F159" s="324" t="s">
        <v>23</v>
      </c>
      <c r="G159" s="440">
        <v>43468</v>
      </c>
      <c r="H159" s="416">
        <v>43814</v>
      </c>
    </row>
    <row r="160" spans="1:8" ht="31.5" x14ac:dyDescent="0.2">
      <c r="A160" s="306">
        <v>125</v>
      </c>
      <c r="B160" s="314" t="s">
        <v>298</v>
      </c>
      <c r="C160" s="308" t="s">
        <v>37</v>
      </c>
      <c r="D160" s="309">
        <v>840</v>
      </c>
      <c r="E160" s="310" t="s">
        <v>22</v>
      </c>
      <c r="F160" s="308" t="s">
        <v>23</v>
      </c>
      <c r="G160" s="440">
        <v>43468</v>
      </c>
      <c r="H160" s="416">
        <v>43814</v>
      </c>
    </row>
    <row r="161" spans="1:10" ht="31.5" x14ac:dyDescent="0.2">
      <c r="A161" s="306">
        <v>126</v>
      </c>
      <c r="B161" s="314" t="s">
        <v>564</v>
      </c>
      <c r="C161" s="308" t="s">
        <v>66</v>
      </c>
      <c r="D161" s="309">
        <v>1260</v>
      </c>
      <c r="E161" s="310" t="s">
        <v>22</v>
      </c>
      <c r="F161" s="308" t="s">
        <v>23</v>
      </c>
      <c r="G161" s="440">
        <v>43468</v>
      </c>
      <c r="H161" s="416">
        <v>43496</v>
      </c>
    </row>
    <row r="162" spans="1:10" ht="31.5" x14ac:dyDescent="0.2">
      <c r="A162" s="322">
        <v>127</v>
      </c>
      <c r="B162" s="314" t="s">
        <v>164</v>
      </c>
      <c r="C162" s="308" t="s">
        <v>58</v>
      </c>
      <c r="D162" s="309">
        <v>16800</v>
      </c>
      <c r="E162" s="310" t="s">
        <v>22</v>
      </c>
      <c r="F162" s="308" t="s">
        <v>23</v>
      </c>
      <c r="G162" s="311">
        <v>43468</v>
      </c>
      <c r="H162" s="312">
        <v>43814</v>
      </c>
    </row>
    <row r="163" spans="1:10" ht="31.5" x14ac:dyDescent="0.2">
      <c r="A163" s="306">
        <v>128</v>
      </c>
      <c r="B163" s="314" t="s">
        <v>669</v>
      </c>
      <c r="C163" s="308" t="s">
        <v>144</v>
      </c>
      <c r="D163" s="309">
        <v>1260</v>
      </c>
      <c r="E163" s="310" t="s">
        <v>22</v>
      </c>
      <c r="F163" s="308" t="s">
        <v>23</v>
      </c>
      <c r="G163" s="311">
        <v>43709</v>
      </c>
      <c r="H163" s="312">
        <v>43814</v>
      </c>
    </row>
    <row r="164" spans="1:10" ht="16.5" thickBot="1" x14ac:dyDescent="0.3">
      <c r="A164" s="407"/>
      <c r="B164" s="548" t="s">
        <v>303</v>
      </c>
      <c r="C164" s="549"/>
      <c r="D164" s="409">
        <f>SUM(D159:D163)</f>
        <v>22660</v>
      </c>
      <c r="E164" s="409"/>
      <c r="F164" s="410"/>
      <c r="G164" s="410"/>
      <c r="H164" s="411"/>
    </row>
    <row r="165" spans="1:10" ht="16.5" thickBot="1" x14ac:dyDescent="0.3">
      <c r="A165" s="356"/>
      <c r="B165" s="374" t="s">
        <v>304</v>
      </c>
      <c r="C165" s="358"/>
      <c r="D165" s="360">
        <f>D144+D157+D164</f>
        <v>695698</v>
      </c>
      <c r="E165" s="360"/>
      <c r="F165" s="441"/>
      <c r="G165" s="358"/>
      <c r="H165" s="361"/>
    </row>
    <row r="166" spans="1:10" ht="18.75" thickBot="1" x14ac:dyDescent="0.3">
      <c r="A166" s="809" t="s">
        <v>305</v>
      </c>
      <c r="B166" s="810"/>
      <c r="C166" s="810"/>
      <c r="D166" s="810"/>
      <c r="E166" s="810"/>
      <c r="F166" s="810"/>
      <c r="G166" s="810"/>
      <c r="H166" s="811"/>
    </row>
    <row r="167" spans="1:10" ht="31.5" x14ac:dyDescent="0.2">
      <c r="A167" s="412">
        <v>129</v>
      </c>
      <c r="B167" s="413" t="s">
        <v>697</v>
      </c>
      <c r="C167" s="403" t="s">
        <v>307</v>
      </c>
      <c r="D167" s="414">
        <v>25100</v>
      </c>
      <c r="E167" s="302" t="s">
        <v>22</v>
      </c>
      <c r="F167" s="336" t="s">
        <v>23</v>
      </c>
      <c r="G167" s="415">
        <v>43678</v>
      </c>
      <c r="H167" s="416">
        <v>43769</v>
      </c>
    </row>
    <row r="168" spans="1:10" ht="31.5" x14ac:dyDescent="0.2">
      <c r="A168" s="306">
        <v>130</v>
      </c>
      <c r="B168" s="314" t="s">
        <v>698</v>
      </c>
      <c r="C168" s="395" t="s">
        <v>307</v>
      </c>
      <c r="D168" s="309">
        <v>77981</v>
      </c>
      <c r="E168" s="310" t="s">
        <v>22</v>
      </c>
      <c r="F168" s="308" t="s">
        <v>23</v>
      </c>
      <c r="G168" s="352">
        <v>43800</v>
      </c>
      <c r="H168" s="353">
        <v>43819</v>
      </c>
    </row>
    <row r="169" spans="1:10" ht="30.75" thickBot="1" x14ac:dyDescent="0.25">
      <c r="A169" s="367">
        <v>131</v>
      </c>
      <c r="B169" s="442" t="s">
        <v>583</v>
      </c>
      <c r="C169" s="317" t="s">
        <v>584</v>
      </c>
      <c r="D169" s="318">
        <v>126000</v>
      </c>
      <c r="E169" s="443" t="s">
        <v>22</v>
      </c>
      <c r="F169" s="444" t="s">
        <v>109</v>
      </c>
      <c r="G169" s="437">
        <v>43586</v>
      </c>
      <c r="H169" s="370">
        <v>43814</v>
      </c>
      <c r="I169" s="445"/>
      <c r="J169" s="446"/>
    </row>
    <row r="170" spans="1:10" ht="16.5" thickBot="1" x14ac:dyDescent="0.3">
      <c r="A170" s="356"/>
      <c r="B170" s="417" t="s">
        <v>308</v>
      </c>
      <c r="C170" s="375"/>
      <c r="D170" s="360">
        <f>D167+D169</f>
        <v>151100</v>
      </c>
      <c r="E170" s="360"/>
      <c r="F170" s="358"/>
      <c r="G170" s="358"/>
      <c r="H170" s="361"/>
    </row>
    <row r="171" spans="1:10" ht="21" customHeight="1" thickBot="1" x14ac:dyDescent="0.3">
      <c r="A171" s="819" t="s">
        <v>309</v>
      </c>
      <c r="B171" s="820"/>
      <c r="C171" s="820"/>
      <c r="D171" s="820"/>
      <c r="E171" s="820"/>
      <c r="F171" s="820"/>
      <c r="G171" s="820"/>
      <c r="H171" s="821"/>
    </row>
    <row r="172" spans="1:10" ht="31.5" x14ac:dyDescent="0.2">
      <c r="A172" s="412">
        <v>132</v>
      </c>
      <c r="B172" s="299" t="s">
        <v>567</v>
      </c>
      <c r="C172" s="448" t="s">
        <v>319</v>
      </c>
      <c r="D172" s="414">
        <v>0</v>
      </c>
      <c r="E172" s="403" t="s">
        <v>22</v>
      </c>
      <c r="F172" s="300" t="s">
        <v>109</v>
      </c>
      <c r="G172" s="404">
        <v>43586</v>
      </c>
      <c r="H172" s="447">
        <v>43616</v>
      </c>
    </row>
    <row r="173" spans="1:10" ht="31.5" x14ac:dyDescent="0.2">
      <c r="A173" s="306">
        <v>133</v>
      </c>
      <c r="B173" s="307" t="s">
        <v>700</v>
      </c>
      <c r="C173" s="395" t="s">
        <v>319</v>
      </c>
      <c r="D173" s="309">
        <v>84033</v>
      </c>
      <c r="E173" s="395" t="s">
        <v>22</v>
      </c>
      <c r="F173" s="308" t="s">
        <v>109</v>
      </c>
      <c r="G173" s="352">
        <v>43753</v>
      </c>
      <c r="H173" s="353">
        <v>43784</v>
      </c>
    </row>
    <row r="174" spans="1:10" ht="31.5" x14ac:dyDescent="0.2">
      <c r="A174" s="306">
        <v>134</v>
      </c>
      <c r="B174" s="307" t="s">
        <v>568</v>
      </c>
      <c r="C174" s="395" t="s">
        <v>569</v>
      </c>
      <c r="D174" s="309">
        <v>134957</v>
      </c>
      <c r="E174" s="308" t="s">
        <v>570</v>
      </c>
      <c r="F174" s="308" t="s">
        <v>109</v>
      </c>
      <c r="G174" s="352">
        <v>43752</v>
      </c>
      <c r="H174" s="353">
        <v>43814</v>
      </c>
    </row>
    <row r="175" spans="1:10" ht="31.5" x14ac:dyDescent="0.2">
      <c r="A175" s="306">
        <v>135</v>
      </c>
      <c r="B175" s="314" t="s">
        <v>571</v>
      </c>
      <c r="C175" s="448" t="s">
        <v>572</v>
      </c>
      <c r="D175" s="309">
        <v>21923</v>
      </c>
      <c r="E175" s="395" t="s">
        <v>22</v>
      </c>
      <c r="F175" s="308" t="s">
        <v>109</v>
      </c>
      <c r="G175" s="352">
        <v>43661</v>
      </c>
      <c r="H175" s="353">
        <v>43692</v>
      </c>
    </row>
    <row r="176" spans="1:10" ht="31.5" x14ac:dyDescent="0.2">
      <c r="A176" s="306">
        <v>136</v>
      </c>
      <c r="B176" s="314" t="s">
        <v>573</v>
      </c>
      <c r="C176" s="395" t="s">
        <v>572</v>
      </c>
      <c r="D176" s="309">
        <v>35532</v>
      </c>
      <c r="E176" s="395" t="s">
        <v>22</v>
      </c>
      <c r="F176" s="308" t="s">
        <v>109</v>
      </c>
      <c r="G176" s="352">
        <v>43661</v>
      </c>
      <c r="H176" s="353">
        <v>43692</v>
      </c>
    </row>
    <row r="177" spans="1:9" ht="31.5" x14ac:dyDescent="0.2">
      <c r="A177" s="306">
        <v>137</v>
      </c>
      <c r="B177" s="335" t="s">
        <v>574</v>
      </c>
      <c r="C177" s="382" t="s">
        <v>572</v>
      </c>
      <c r="D177" s="301">
        <v>24254</v>
      </c>
      <c r="E177" s="382" t="s">
        <v>22</v>
      </c>
      <c r="F177" s="336" t="s">
        <v>109</v>
      </c>
      <c r="G177" s="352">
        <v>43661</v>
      </c>
      <c r="H177" s="353">
        <v>43692</v>
      </c>
    </row>
    <row r="178" spans="1:9" ht="31.5" x14ac:dyDescent="0.2">
      <c r="A178" s="306">
        <v>138</v>
      </c>
      <c r="B178" s="335" t="s">
        <v>627</v>
      </c>
      <c r="C178" s="382" t="s">
        <v>572</v>
      </c>
      <c r="D178" s="301">
        <v>25210</v>
      </c>
      <c r="E178" s="382" t="s">
        <v>22</v>
      </c>
      <c r="F178" s="336" t="s">
        <v>109</v>
      </c>
      <c r="G178" s="352">
        <v>43678</v>
      </c>
      <c r="H178" s="353">
        <v>43769</v>
      </c>
    </row>
    <row r="179" spans="1:9" ht="31.5" x14ac:dyDescent="0.2">
      <c r="A179" s="306">
        <v>139</v>
      </c>
      <c r="B179" s="314" t="s">
        <v>575</v>
      </c>
      <c r="C179" s="449" t="s">
        <v>576</v>
      </c>
      <c r="D179" s="309">
        <v>0</v>
      </c>
      <c r="E179" s="310" t="s">
        <v>22</v>
      </c>
      <c r="F179" s="308" t="s">
        <v>23</v>
      </c>
      <c r="G179" s="352">
        <v>43617</v>
      </c>
      <c r="H179" s="353">
        <v>43647</v>
      </c>
    </row>
    <row r="180" spans="1:9" ht="31.5" x14ac:dyDescent="0.2">
      <c r="A180" s="306">
        <v>140</v>
      </c>
      <c r="B180" s="314" t="s">
        <v>577</v>
      </c>
      <c r="C180" s="449" t="s">
        <v>514</v>
      </c>
      <c r="D180" s="309">
        <v>14700</v>
      </c>
      <c r="E180" s="310" t="s">
        <v>22</v>
      </c>
      <c r="F180" s="308" t="s">
        <v>23</v>
      </c>
      <c r="G180" s="352">
        <v>43570</v>
      </c>
      <c r="H180" s="353">
        <v>43586</v>
      </c>
    </row>
    <row r="181" spans="1:9" ht="31.5" x14ac:dyDescent="0.2">
      <c r="A181" s="306">
        <v>141</v>
      </c>
      <c r="B181" s="323" t="s">
        <v>701</v>
      </c>
      <c r="C181" s="324" t="s">
        <v>315</v>
      </c>
      <c r="D181" s="325">
        <v>147058</v>
      </c>
      <c r="E181" s="438" t="s">
        <v>675</v>
      </c>
      <c r="F181" s="308" t="s">
        <v>23</v>
      </c>
      <c r="G181" s="348">
        <v>43709</v>
      </c>
      <c r="H181" s="349">
        <v>43738</v>
      </c>
    </row>
    <row r="182" spans="1:9" ht="31.5" x14ac:dyDescent="0.2">
      <c r="A182" s="306">
        <v>142</v>
      </c>
      <c r="B182" s="314" t="s">
        <v>709</v>
      </c>
      <c r="C182" s="395" t="s">
        <v>572</v>
      </c>
      <c r="D182" s="309">
        <v>3361</v>
      </c>
      <c r="E182" s="310" t="s">
        <v>22</v>
      </c>
      <c r="F182" s="308" t="s">
        <v>23</v>
      </c>
      <c r="G182" s="352">
        <v>43709</v>
      </c>
      <c r="H182" s="353">
        <v>43768</v>
      </c>
    </row>
    <row r="183" spans="1:9" s="297" customFormat="1" ht="31.5" x14ac:dyDescent="0.2">
      <c r="A183" s="263">
        <v>143</v>
      </c>
      <c r="B183" s="323" t="s">
        <v>719</v>
      </c>
      <c r="C183" s="324" t="s">
        <v>315</v>
      </c>
      <c r="D183" s="325">
        <v>23600</v>
      </c>
      <c r="E183" s="326" t="s">
        <v>22</v>
      </c>
      <c r="F183" s="324" t="s">
        <v>23</v>
      </c>
      <c r="G183" s="348">
        <v>43570</v>
      </c>
      <c r="H183" s="349">
        <v>43799</v>
      </c>
    </row>
    <row r="184" spans="1:9" s="297" customFormat="1" ht="31.5" x14ac:dyDescent="0.2">
      <c r="A184" s="265">
        <v>144</v>
      </c>
      <c r="B184" s="323" t="s">
        <v>658</v>
      </c>
      <c r="C184" s="324" t="s">
        <v>315</v>
      </c>
      <c r="D184" s="325">
        <v>46203</v>
      </c>
      <c r="E184" s="326" t="s">
        <v>22</v>
      </c>
      <c r="F184" s="324" t="s">
        <v>23</v>
      </c>
      <c r="G184" s="348">
        <v>43709</v>
      </c>
      <c r="H184" s="349">
        <v>43799</v>
      </c>
    </row>
    <row r="185" spans="1:9" s="297" customFormat="1" ht="32.25" thickBot="1" x14ac:dyDescent="0.25">
      <c r="A185" s="367">
        <v>145</v>
      </c>
      <c r="B185" s="316" t="s">
        <v>316</v>
      </c>
      <c r="C185" s="317" t="s">
        <v>317</v>
      </c>
      <c r="D185" s="318">
        <v>15000</v>
      </c>
      <c r="E185" s="319" t="s">
        <v>22</v>
      </c>
      <c r="F185" s="317" t="s">
        <v>23</v>
      </c>
      <c r="G185" s="437">
        <v>43570</v>
      </c>
      <c r="H185" s="370">
        <v>43616</v>
      </c>
    </row>
    <row r="186" spans="1:9" ht="35.25" customHeight="1" x14ac:dyDescent="0.2">
      <c r="A186" s="322">
        <v>146</v>
      </c>
      <c r="B186" s="323" t="s">
        <v>320</v>
      </c>
      <c r="C186" s="347"/>
      <c r="D186" s="325">
        <v>8100</v>
      </c>
      <c r="E186" s="326" t="s">
        <v>22</v>
      </c>
      <c r="F186" s="324" t="s">
        <v>23</v>
      </c>
      <c r="G186" s="348">
        <v>43586</v>
      </c>
      <c r="H186" s="349">
        <v>43814</v>
      </c>
    </row>
    <row r="187" spans="1:9" ht="35.25" customHeight="1" x14ac:dyDescent="0.2">
      <c r="A187" s="334">
        <v>147</v>
      </c>
      <c r="B187" s="335" t="s">
        <v>710</v>
      </c>
      <c r="C187" s="382" t="s">
        <v>324</v>
      </c>
      <c r="D187" s="301">
        <v>39500</v>
      </c>
      <c r="E187" s="302" t="s">
        <v>22</v>
      </c>
      <c r="F187" s="336" t="s">
        <v>23</v>
      </c>
      <c r="G187" s="440">
        <v>43753</v>
      </c>
      <c r="H187" s="416">
        <v>43784</v>
      </c>
    </row>
    <row r="188" spans="1:9" ht="35.25" customHeight="1" x14ac:dyDescent="0.2">
      <c r="A188" s="306">
        <v>148</v>
      </c>
      <c r="B188" s="314" t="s">
        <v>579</v>
      </c>
      <c r="C188" s="395" t="s">
        <v>324</v>
      </c>
      <c r="D188" s="309">
        <v>52238</v>
      </c>
      <c r="E188" s="310" t="s">
        <v>22</v>
      </c>
      <c r="F188" s="308" t="s">
        <v>23</v>
      </c>
      <c r="G188" s="352">
        <v>43661</v>
      </c>
      <c r="H188" s="353">
        <v>43676</v>
      </c>
    </row>
    <row r="189" spans="1:9" s="297" customFormat="1" ht="31.5" x14ac:dyDescent="0.2">
      <c r="A189" s="263">
        <v>149</v>
      </c>
      <c r="B189" s="323" t="s">
        <v>323</v>
      </c>
      <c r="C189" s="324" t="s">
        <v>324</v>
      </c>
      <c r="D189" s="325">
        <v>27689</v>
      </c>
      <c r="E189" s="326" t="s">
        <v>22</v>
      </c>
      <c r="F189" s="324" t="s">
        <v>23</v>
      </c>
      <c r="G189" s="348">
        <v>43586</v>
      </c>
      <c r="H189" s="349">
        <v>43799</v>
      </c>
    </row>
    <row r="190" spans="1:9" ht="31.5" x14ac:dyDescent="0.25">
      <c r="A190" s="306">
        <v>150</v>
      </c>
      <c r="B190" s="314" t="s">
        <v>325</v>
      </c>
      <c r="C190" s="308" t="s">
        <v>326</v>
      </c>
      <c r="D190" s="453">
        <v>45000</v>
      </c>
      <c r="E190" s="310" t="s">
        <v>22</v>
      </c>
      <c r="F190" s="308" t="s">
        <v>23</v>
      </c>
      <c r="G190" s="352">
        <v>43586</v>
      </c>
      <c r="H190" s="353">
        <v>43646</v>
      </c>
      <c r="I190" s="451"/>
    </row>
    <row r="191" spans="1:9" ht="31.5" x14ac:dyDescent="0.25">
      <c r="A191" s="322">
        <v>151</v>
      </c>
      <c r="B191" s="323" t="s">
        <v>327</v>
      </c>
      <c r="C191" s="324" t="s">
        <v>326</v>
      </c>
      <c r="D191" s="452">
        <v>65000</v>
      </c>
      <c r="E191" s="326" t="s">
        <v>22</v>
      </c>
      <c r="F191" s="324" t="s">
        <v>23</v>
      </c>
      <c r="G191" s="348">
        <v>43570</v>
      </c>
      <c r="H191" s="349">
        <v>43646</v>
      </c>
      <c r="I191" s="451"/>
    </row>
    <row r="192" spans="1:9" ht="33.75" customHeight="1" x14ac:dyDescent="0.25">
      <c r="A192" s="322">
        <v>152</v>
      </c>
      <c r="B192" s="314" t="s">
        <v>328</v>
      </c>
      <c r="C192" s="308" t="s">
        <v>326</v>
      </c>
      <c r="D192" s="453">
        <v>11112</v>
      </c>
      <c r="E192" s="310" t="s">
        <v>22</v>
      </c>
      <c r="F192" s="308" t="s">
        <v>23</v>
      </c>
      <c r="G192" s="352">
        <v>43617</v>
      </c>
      <c r="H192" s="353">
        <v>43646</v>
      </c>
      <c r="I192" s="451"/>
    </row>
    <row r="193" spans="1:9" ht="31.5" x14ac:dyDescent="0.2">
      <c r="A193" s="306">
        <v>153</v>
      </c>
      <c r="B193" s="406" t="s">
        <v>331</v>
      </c>
      <c r="C193" s="395" t="s">
        <v>332</v>
      </c>
      <c r="D193" s="453">
        <v>21803</v>
      </c>
      <c r="E193" s="310" t="s">
        <v>22</v>
      </c>
      <c r="F193" s="308" t="s">
        <v>23</v>
      </c>
      <c r="G193" s="352">
        <v>43617</v>
      </c>
      <c r="H193" s="353">
        <v>43631</v>
      </c>
    </row>
    <row r="194" spans="1:9" ht="31.5" x14ac:dyDescent="0.2">
      <c r="A194" s="322">
        <v>154</v>
      </c>
      <c r="B194" s="406" t="s">
        <v>333</v>
      </c>
      <c r="C194" s="395" t="s">
        <v>332</v>
      </c>
      <c r="D194" s="453">
        <v>25315</v>
      </c>
      <c r="E194" s="310" t="s">
        <v>22</v>
      </c>
      <c r="F194" s="308" t="s">
        <v>23</v>
      </c>
      <c r="G194" s="352">
        <v>43617</v>
      </c>
      <c r="H194" s="353">
        <v>43661</v>
      </c>
    </row>
    <row r="195" spans="1:9" ht="31.5" x14ac:dyDescent="0.2">
      <c r="A195" s="306">
        <v>155</v>
      </c>
      <c r="B195" s="454" t="s">
        <v>580</v>
      </c>
      <c r="C195" s="336" t="s">
        <v>326</v>
      </c>
      <c r="D195" s="455">
        <v>50000</v>
      </c>
      <c r="E195" s="302" t="s">
        <v>22</v>
      </c>
      <c r="F195" s="336" t="s">
        <v>23</v>
      </c>
      <c r="G195" s="440">
        <v>43600</v>
      </c>
      <c r="H195" s="353">
        <v>43631</v>
      </c>
    </row>
    <row r="196" spans="1:9" ht="31.5" x14ac:dyDescent="0.2">
      <c r="A196" s="322">
        <v>156</v>
      </c>
      <c r="B196" s="454" t="s">
        <v>628</v>
      </c>
      <c r="C196" s="336" t="s">
        <v>629</v>
      </c>
      <c r="D196" s="455">
        <v>29411</v>
      </c>
      <c r="E196" s="302" t="s">
        <v>22</v>
      </c>
      <c r="F196" s="336" t="s">
        <v>23</v>
      </c>
      <c r="G196" s="440">
        <v>43661</v>
      </c>
      <c r="H196" s="353">
        <v>43676</v>
      </c>
    </row>
    <row r="197" spans="1:9" ht="31.5" x14ac:dyDescent="0.2">
      <c r="A197" s="306">
        <v>157</v>
      </c>
      <c r="B197" s="454" t="s">
        <v>630</v>
      </c>
      <c r="C197" s="336" t="s">
        <v>514</v>
      </c>
      <c r="D197" s="455">
        <v>13000</v>
      </c>
      <c r="E197" s="302" t="s">
        <v>22</v>
      </c>
      <c r="F197" s="336" t="s">
        <v>23</v>
      </c>
      <c r="G197" s="440">
        <v>43661</v>
      </c>
      <c r="H197" s="353">
        <v>43692</v>
      </c>
    </row>
    <row r="198" spans="1:9" ht="31.5" x14ac:dyDescent="0.2">
      <c r="A198" s="322">
        <v>158</v>
      </c>
      <c r="B198" s="454" t="s">
        <v>631</v>
      </c>
      <c r="C198" s="308" t="s">
        <v>324</v>
      </c>
      <c r="D198" s="455">
        <v>10200</v>
      </c>
      <c r="E198" s="302" t="s">
        <v>22</v>
      </c>
      <c r="F198" s="336" t="s">
        <v>23</v>
      </c>
      <c r="G198" s="440">
        <v>43661</v>
      </c>
      <c r="H198" s="353">
        <v>43692</v>
      </c>
    </row>
    <row r="199" spans="1:9" s="297" customFormat="1" ht="31.5" x14ac:dyDescent="0.2">
      <c r="A199" s="306">
        <v>159</v>
      </c>
      <c r="B199" s="314" t="s">
        <v>335</v>
      </c>
      <c r="C199" s="308" t="s">
        <v>290</v>
      </c>
      <c r="D199" s="309">
        <v>106723</v>
      </c>
      <c r="E199" s="310" t="s">
        <v>22</v>
      </c>
      <c r="F199" s="308" t="s">
        <v>23</v>
      </c>
      <c r="G199" s="352">
        <v>43586</v>
      </c>
      <c r="H199" s="349">
        <v>43814</v>
      </c>
    </row>
    <row r="200" spans="1:9" ht="32.25" thickBot="1" x14ac:dyDescent="0.25">
      <c r="A200" s="367">
        <v>160</v>
      </c>
      <c r="B200" s="316" t="s">
        <v>581</v>
      </c>
      <c r="C200" s="317" t="s">
        <v>337</v>
      </c>
      <c r="D200" s="450">
        <v>25210</v>
      </c>
      <c r="E200" s="319" t="s">
        <v>22</v>
      </c>
      <c r="F200" s="317" t="s">
        <v>23</v>
      </c>
      <c r="G200" s="437">
        <v>43586</v>
      </c>
      <c r="H200" s="370">
        <v>43799</v>
      </c>
    </row>
    <row r="201" spans="1:9" s="297" customFormat="1" ht="31.5" x14ac:dyDescent="0.2">
      <c r="A201" s="322">
        <v>161</v>
      </c>
      <c r="B201" s="323" t="s">
        <v>338</v>
      </c>
      <c r="C201" s="324" t="s">
        <v>339</v>
      </c>
      <c r="D201" s="325">
        <v>20000</v>
      </c>
      <c r="E201" s="326" t="s">
        <v>22</v>
      </c>
      <c r="F201" s="324" t="s">
        <v>23</v>
      </c>
      <c r="G201" s="348">
        <v>43586</v>
      </c>
      <c r="H201" s="349">
        <v>43799</v>
      </c>
    </row>
    <row r="202" spans="1:9" s="297" customFormat="1" ht="31.5" x14ac:dyDescent="0.2">
      <c r="A202" s="718">
        <v>162</v>
      </c>
      <c r="B202" s="307" t="s">
        <v>723</v>
      </c>
      <c r="C202" s="303" t="s">
        <v>337</v>
      </c>
      <c r="D202" s="453">
        <v>25210</v>
      </c>
      <c r="E202" s="310" t="s">
        <v>22</v>
      </c>
      <c r="F202" s="308" t="s">
        <v>23</v>
      </c>
      <c r="G202" s="352">
        <v>43770</v>
      </c>
      <c r="H202" s="353">
        <v>43799</v>
      </c>
    </row>
    <row r="203" spans="1:9" ht="31.5" x14ac:dyDescent="0.2">
      <c r="A203" s="322">
        <v>163</v>
      </c>
      <c r="B203" s="406" t="s">
        <v>344</v>
      </c>
      <c r="C203" s="395" t="s">
        <v>345</v>
      </c>
      <c r="D203" s="453">
        <v>17857</v>
      </c>
      <c r="E203" s="310" t="s">
        <v>22</v>
      </c>
      <c r="F203" s="308" t="s">
        <v>23</v>
      </c>
      <c r="G203" s="352">
        <v>43586</v>
      </c>
      <c r="H203" s="353">
        <v>43814</v>
      </c>
    </row>
    <row r="204" spans="1:9" ht="31.5" x14ac:dyDescent="0.2">
      <c r="A204" s="306">
        <v>164</v>
      </c>
      <c r="B204" s="406" t="s">
        <v>346</v>
      </c>
      <c r="C204" s="308" t="s">
        <v>347</v>
      </c>
      <c r="D204" s="453">
        <v>2521</v>
      </c>
      <c r="E204" s="310" t="s">
        <v>22</v>
      </c>
      <c r="F204" s="308" t="s">
        <v>23</v>
      </c>
      <c r="G204" s="352">
        <v>43784</v>
      </c>
      <c r="H204" s="353">
        <v>43800</v>
      </c>
    </row>
    <row r="205" spans="1:9" s="694" customFormat="1" ht="31.5" x14ac:dyDescent="0.25">
      <c r="A205" s="686">
        <v>165</v>
      </c>
      <c r="B205" s="687" t="s">
        <v>695</v>
      </c>
      <c r="C205" s="688" t="s">
        <v>696</v>
      </c>
      <c r="D205" s="689">
        <v>105042</v>
      </c>
      <c r="E205" s="690" t="s">
        <v>22</v>
      </c>
      <c r="F205" s="688" t="s">
        <v>23</v>
      </c>
      <c r="G205" s="691">
        <v>43752</v>
      </c>
      <c r="H205" s="692">
        <v>43804</v>
      </c>
      <c r="I205" s="693"/>
    </row>
    <row r="206" spans="1:9" s="354" customFormat="1" ht="31.5" x14ac:dyDescent="0.25">
      <c r="A206" s="313">
        <v>166</v>
      </c>
      <c r="B206" s="314" t="s">
        <v>137</v>
      </c>
      <c r="C206" s="308" t="s">
        <v>134</v>
      </c>
      <c r="D206" s="309">
        <v>0</v>
      </c>
      <c r="E206" s="310" t="s">
        <v>22</v>
      </c>
      <c r="F206" s="308" t="s">
        <v>119</v>
      </c>
      <c r="G206" s="311">
        <v>43617</v>
      </c>
      <c r="H206" s="312">
        <v>43708</v>
      </c>
    </row>
    <row r="207" spans="1:9" ht="31.5" x14ac:dyDescent="0.2">
      <c r="A207" s="306">
        <v>167</v>
      </c>
      <c r="B207" s="406" t="s">
        <v>348</v>
      </c>
      <c r="C207" s="395" t="s">
        <v>349</v>
      </c>
      <c r="D207" s="453">
        <v>37814</v>
      </c>
      <c r="E207" s="310" t="s">
        <v>22</v>
      </c>
      <c r="F207" s="308" t="s">
        <v>23</v>
      </c>
      <c r="G207" s="352">
        <v>43586</v>
      </c>
      <c r="H207" s="353">
        <v>43799</v>
      </c>
    </row>
    <row r="208" spans="1:9" ht="31.5" x14ac:dyDescent="0.2">
      <c r="A208" s="322">
        <v>168</v>
      </c>
      <c r="B208" s="672" t="s">
        <v>350</v>
      </c>
      <c r="C208" s="303" t="s">
        <v>337</v>
      </c>
      <c r="D208" s="616">
        <v>17858</v>
      </c>
      <c r="E208" s="326" t="s">
        <v>22</v>
      </c>
      <c r="F208" s="324" t="s">
        <v>23</v>
      </c>
      <c r="G208" s="348">
        <v>43586</v>
      </c>
      <c r="H208" s="349">
        <v>43799</v>
      </c>
    </row>
    <row r="209" spans="1:10" ht="30.75" thickBot="1" x14ac:dyDescent="0.25">
      <c r="A209" s="367">
        <v>169</v>
      </c>
      <c r="B209" s="442" t="s">
        <v>582</v>
      </c>
      <c r="C209" s="317" t="s">
        <v>352</v>
      </c>
      <c r="D209" s="318">
        <v>5042</v>
      </c>
      <c r="E209" s="443" t="s">
        <v>22</v>
      </c>
      <c r="F209" s="444" t="s">
        <v>109</v>
      </c>
      <c r="G209" s="619">
        <v>43586</v>
      </c>
      <c r="H209" s="370">
        <v>43646</v>
      </c>
      <c r="I209" s="445"/>
      <c r="J209" s="446"/>
    </row>
    <row r="210" spans="1:10" ht="16.5" thickBot="1" x14ac:dyDescent="0.3">
      <c r="A210" s="356"/>
      <c r="B210" s="374" t="s">
        <v>355</v>
      </c>
      <c r="C210" s="397"/>
      <c r="D210" s="360">
        <f>SUM(D172:D209)</f>
        <v>1337476</v>
      </c>
      <c r="E210" s="360"/>
      <c r="F210" s="358"/>
      <c r="G210" s="358"/>
      <c r="H210" s="361"/>
    </row>
    <row r="211" spans="1:10" ht="18.75" thickBot="1" x14ac:dyDescent="0.3">
      <c r="A211" s="812" t="s">
        <v>356</v>
      </c>
      <c r="B211" s="813"/>
      <c r="C211" s="813"/>
      <c r="D211" s="813"/>
      <c r="E211" s="813"/>
      <c r="F211" s="813"/>
      <c r="G211" s="813"/>
      <c r="H211" s="814"/>
    </row>
    <row r="212" spans="1:10" ht="30" x14ac:dyDescent="0.2">
      <c r="A212" s="306">
        <v>170</v>
      </c>
      <c r="B212" s="314" t="s">
        <v>632</v>
      </c>
      <c r="C212" s="308" t="s">
        <v>360</v>
      </c>
      <c r="D212" s="325">
        <v>35000</v>
      </c>
      <c r="E212" s="310" t="s">
        <v>22</v>
      </c>
      <c r="F212" s="461" t="s">
        <v>109</v>
      </c>
      <c r="G212" s="348">
        <v>43728</v>
      </c>
      <c r="H212" s="349">
        <v>43753</v>
      </c>
    </row>
    <row r="213" spans="1:10" ht="30" x14ac:dyDescent="0.2">
      <c r="A213" s="306">
        <v>171</v>
      </c>
      <c r="B213" s="314" t="s">
        <v>659</v>
      </c>
      <c r="C213" s="308" t="s">
        <v>722</v>
      </c>
      <c r="D213" s="325">
        <v>8500</v>
      </c>
      <c r="E213" s="310" t="s">
        <v>22</v>
      </c>
      <c r="F213" s="461" t="s">
        <v>109</v>
      </c>
      <c r="G213" s="348">
        <v>43709</v>
      </c>
      <c r="H213" s="349">
        <v>43723</v>
      </c>
    </row>
    <row r="214" spans="1:10" ht="30" x14ac:dyDescent="0.2">
      <c r="A214" s="306">
        <v>172</v>
      </c>
      <c r="B214" s="314" t="s">
        <v>633</v>
      </c>
      <c r="C214" s="308" t="s">
        <v>722</v>
      </c>
      <c r="D214" s="309">
        <v>29411</v>
      </c>
      <c r="E214" s="310" t="s">
        <v>22</v>
      </c>
      <c r="F214" s="461" t="s">
        <v>109</v>
      </c>
      <c r="G214" s="348">
        <v>43678</v>
      </c>
      <c r="H214" s="349">
        <v>43708</v>
      </c>
    </row>
    <row r="215" spans="1:10" ht="30" x14ac:dyDescent="0.2">
      <c r="A215" s="372">
        <v>173</v>
      </c>
      <c r="B215" s="329" t="s">
        <v>634</v>
      </c>
      <c r="C215" s="308" t="s">
        <v>360</v>
      </c>
      <c r="D215" s="330">
        <v>13500</v>
      </c>
      <c r="E215" s="310" t="s">
        <v>22</v>
      </c>
      <c r="F215" s="461" t="s">
        <v>109</v>
      </c>
      <c r="G215" s="348">
        <v>43678</v>
      </c>
      <c r="H215" s="349">
        <v>43708</v>
      </c>
    </row>
    <row r="216" spans="1:10" ht="31.5" x14ac:dyDescent="0.2">
      <c r="A216" s="306">
        <v>174</v>
      </c>
      <c r="B216" s="314" t="s">
        <v>265</v>
      </c>
      <c r="C216" s="308" t="s">
        <v>266</v>
      </c>
      <c r="D216" s="309">
        <v>105882</v>
      </c>
      <c r="E216" s="310" t="s">
        <v>22</v>
      </c>
      <c r="F216" s="308" t="s">
        <v>23</v>
      </c>
      <c r="G216" s="352">
        <v>43570</v>
      </c>
      <c r="H216" s="353">
        <v>43585</v>
      </c>
    </row>
    <row r="217" spans="1:10" ht="32.25" thickBot="1" x14ac:dyDescent="0.25">
      <c r="A217" s="265">
        <v>175</v>
      </c>
      <c r="B217" s="314" t="s">
        <v>721</v>
      </c>
      <c r="C217" s="308" t="s">
        <v>722</v>
      </c>
      <c r="D217" s="309">
        <v>25210</v>
      </c>
      <c r="E217" s="310" t="s">
        <v>22</v>
      </c>
      <c r="F217" s="308" t="s">
        <v>23</v>
      </c>
      <c r="G217" s="352">
        <v>43770</v>
      </c>
      <c r="H217" s="353">
        <v>43799</v>
      </c>
    </row>
    <row r="218" spans="1:10" ht="16.5" thickBot="1" x14ac:dyDescent="0.3">
      <c r="A218" s="356"/>
      <c r="B218" s="374" t="s">
        <v>364</v>
      </c>
      <c r="C218" s="397"/>
      <c r="D218" s="360">
        <f>SUM(D212:D217)</f>
        <v>217503</v>
      </c>
      <c r="E218" s="360"/>
      <c r="F218" s="358"/>
      <c r="G218" s="358"/>
      <c r="H218" s="361"/>
    </row>
    <row r="219" spans="1:10" ht="18.75" thickBot="1" x14ac:dyDescent="0.3">
      <c r="A219" s="812" t="s">
        <v>365</v>
      </c>
      <c r="B219" s="813"/>
      <c r="C219" s="813"/>
      <c r="D219" s="813"/>
      <c r="E219" s="813"/>
      <c r="F219" s="813"/>
      <c r="G219" s="813"/>
      <c r="H219" s="814"/>
    </row>
    <row r="220" spans="1:10" ht="16.5" customHeight="1" thickBot="1" x14ac:dyDescent="0.3">
      <c r="A220" s="421" t="s">
        <v>366</v>
      </c>
      <c r="B220" s="462"/>
      <c r="C220" s="685"/>
      <c r="D220" s="462"/>
      <c r="E220" s="462"/>
      <c r="F220" s="462"/>
      <c r="G220" s="462"/>
      <c r="H220" s="463"/>
    </row>
    <row r="221" spans="1:10" ht="31.5" x14ac:dyDescent="0.2">
      <c r="A221" s="464">
        <v>176</v>
      </c>
      <c r="B221" s="335" t="s">
        <v>367</v>
      </c>
      <c r="C221" s="336" t="s">
        <v>37</v>
      </c>
      <c r="D221" s="575">
        <v>420</v>
      </c>
      <c r="E221" s="302" t="s">
        <v>22</v>
      </c>
      <c r="F221" s="336" t="s">
        <v>23</v>
      </c>
      <c r="G221" s="440">
        <v>43468</v>
      </c>
      <c r="H221" s="416">
        <v>43814</v>
      </c>
    </row>
    <row r="222" spans="1:10" ht="31.5" x14ac:dyDescent="0.2">
      <c r="A222" s="306">
        <v>177</v>
      </c>
      <c r="B222" s="314" t="s">
        <v>368</v>
      </c>
      <c r="C222" s="308" t="s">
        <v>66</v>
      </c>
      <c r="D222" s="309">
        <v>420</v>
      </c>
      <c r="E222" s="310" t="s">
        <v>22</v>
      </c>
      <c r="F222" s="308" t="s">
        <v>23</v>
      </c>
      <c r="G222" s="311">
        <v>43468</v>
      </c>
      <c r="H222" s="312">
        <v>43496</v>
      </c>
    </row>
    <row r="223" spans="1:10" ht="31.5" x14ac:dyDescent="0.2">
      <c r="A223" s="306">
        <v>178</v>
      </c>
      <c r="B223" s="314" t="s">
        <v>369</v>
      </c>
      <c r="C223" s="324" t="s">
        <v>370</v>
      </c>
      <c r="D223" s="301">
        <v>750</v>
      </c>
      <c r="E223" s="310" t="s">
        <v>22</v>
      </c>
      <c r="F223" s="308" t="s">
        <v>23</v>
      </c>
      <c r="G223" s="311">
        <v>43586</v>
      </c>
      <c r="H223" s="312">
        <v>43814</v>
      </c>
    </row>
    <row r="224" spans="1:10" ht="32.25" thickBot="1" x14ac:dyDescent="0.25">
      <c r="A224" s="367">
        <v>179</v>
      </c>
      <c r="B224" s="316" t="s">
        <v>371</v>
      </c>
      <c r="C224" s="317" t="s">
        <v>211</v>
      </c>
      <c r="D224" s="318">
        <v>930</v>
      </c>
      <c r="E224" s="302" t="s">
        <v>22</v>
      </c>
      <c r="F224" s="336" t="s">
        <v>23</v>
      </c>
      <c r="G224" s="337">
        <v>43586</v>
      </c>
      <c r="H224" s="338">
        <v>43814</v>
      </c>
    </row>
    <row r="225" spans="1:9" ht="16.5" thickBot="1" x14ac:dyDescent="0.3">
      <c r="A225" s="356"/>
      <c r="B225" s="374" t="s">
        <v>372</v>
      </c>
      <c r="C225" s="397"/>
      <c r="D225" s="360">
        <f>SUM(D221:D224)</f>
        <v>2520</v>
      </c>
      <c r="E225" s="360"/>
      <c r="F225" s="358"/>
      <c r="G225" s="358"/>
      <c r="H225" s="361"/>
    </row>
    <row r="226" spans="1:9" ht="18.75" thickBot="1" x14ac:dyDescent="0.3">
      <c r="A226" s="819" t="s">
        <v>373</v>
      </c>
      <c r="B226" s="820"/>
      <c r="C226" s="820"/>
      <c r="D226" s="820"/>
      <c r="E226" s="820"/>
      <c r="F226" s="820"/>
      <c r="G226" s="820"/>
      <c r="H226" s="821"/>
    </row>
    <row r="227" spans="1:9" ht="18.75" thickBot="1" x14ac:dyDescent="0.3">
      <c r="A227" s="466" t="s">
        <v>374</v>
      </c>
      <c r="B227" s="467"/>
      <c r="C227" s="681"/>
      <c r="D227" s="469"/>
      <c r="E227" s="469"/>
      <c r="F227" s="469"/>
      <c r="G227" s="469"/>
      <c r="H227" s="470"/>
    </row>
    <row r="228" spans="1:9" ht="31.5" x14ac:dyDescent="0.25">
      <c r="A228" s="362">
        <v>180</v>
      </c>
      <c r="B228" s="340" t="s">
        <v>585</v>
      </c>
      <c r="C228" s="341" t="s">
        <v>410</v>
      </c>
      <c r="D228" s="657">
        <v>20700</v>
      </c>
      <c r="E228" s="343" t="s">
        <v>22</v>
      </c>
      <c r="F228" s="341" t="s">
        <v>23</v>
      </c>
      <c r="G228" s="344">
        <v>43235</v>
      </c>
      <c r="H228" s="345">
        <v>43631</v>
      </c>
      <c r="I228" s="451"/>
    </row>
    <row r="229" spans="1:9" ht="31.5" x14ac:dyDescent="0.25">
      <c r="A229" s="322">
        <v>181</v>
      </c>
      <c r="B229" s="323" t="s">
        <v>726</v>
      </c>
      <c r="C229" s="324" t="s">
        <v>727</v>
      </c>
      <c r="D229" s="486">
        <v>13000</v>
      </c>
      <c r="E229" s="326" t="s">
        <v>22</v>
      </c>
      <c r="F229" s="324" t="s">
        <v>23</v>
      </c>
      <c r="G229" s="327">
        <v>43617</v>
      </c>
      <c r="H229" s="328">
        <v>43799</v>
      </c>
      <c r="I229" s="451"/>
    </row>
    <row r="230" spans="1:9" ht="31.5" x14ac:dyDescent="0.25">
      <c r="A230" s="306">
        <v>182</v>
      </c>
      <c r="B230" s="314" t="s">
        <v>656</v>
      </c>
      <c r="C230" s="308" t="s">
        <v>379</v>
      </c>
      <c r="D230" s="493">
        <v>23200</v>
      </c>
      <c r="E230" s="310" t="s">
        <v>22</v>
      </c>
      <c r="F230" s="308" t="s">
        <v>23</v>
      </c>
      <c r="G230" s="311">
        <v>43570</v>
      </c>
      <c r="H230" s="312">
        <v>43600</v>
      </c>
      <c r="I230" s="451"/>
    </row>
    <row r="231" spans="1:9" ht="48" thickBot="1" x14ac:dyDescent="0.3">
      <c r="A231" s="591">
        <v>183</v>
      </c>
      <c r="B231" s="584" t="s">
        <v>586</v>
      </c>
      <c r="C231" s="585" t="s">
        <v>376</v>
      </c>
      <c r="D231" s="592">
        <v>32250</v>
      </c>
      <c r="E231" s="587" t="s">
        <v>22</v>
      </c>
      <c r="F231" s="585" t="s">
        <v>23</v>
      </c>
      <c r="G231" s="588">
        <v>43586</v>
      </c>
      <c r="H231" s="589">
        <v>43661</v>
      </c>
      <c r="I231" s="451"/>
    </row>
    <row r="232" spans="1:9" ht="20.25" customHeight="1" thickBot="1" x14ac:dyDescent="0.3">
      <c r="A232" s="356"/>
      <c r="B232" s="374" t="s">
        <v>384</v>
      </c>
      <c r="C232" s="481"/>
      <c r="D232" s="360">
        <f>SUM(D228:D231)</f>
        <v>89150</v>
      </c>
      <c r="E232" s="360"/>
      <c r="F232" s="358"/>
      <c r="G232" s="358"/>
      <c r="H232" s="361"/>
    </row>
    <row r="233" spans="1:9" ht="16.5" thickBot="1" x14ac:dyDescent="0.3">
      <c r="A233" s="482" t="s">
        <v>385</v>
      </c>
      <c r="B233" s="467"/>
      <c r="C233" s="400"/>
      <c r="D233" s="483"/>
      <c r="E233" s="483"/>
      <c r="F233" s="483"/>
      <c r="G233" s="483"/>
      <c r="H233" s="484"/>
    </row>
    <row r="234" spans="1:9" ht="31.5" x14ac:dyDescent="0.2">
      <c r="A234" s="362">
        <v>184</v>
      </c>
      <c r="B234" s="340" t="s">
        <v>635</v>
      </c>
      <c r="C234" s="402" t="s">
        <v>572</v>
      </c>
      <c r="D234" s="342">
        <v>42016</v>
      </c>
      <c r="E234" s="402" t="s">
        <v>22</v>
      </c>
      <c r="F234" s="341" t="s">
        <v>109</v>
      </c>
      <c r="G234" s="364">
        <v>43661</v>
      </c>
      <c r="H234" s="365">
        <v>43692</v>
      </c>
    </row>
    <row r="235" spans="1:9" ht="32.25" thickBot="1" x14ac:dyDescent="0.3">
      <c r="A235" s="591">
        <v>185</v>
      </c>
      <c r="B235" s="673" t="s">
        <v>587</v>
      </c>
      <c r="C235" s="674" t="s">
        <v>319</v>
      </c>
      <c r="D235" s="586">
        <v>109244</v>
      </c>
      <c r="E235" s="674" t="s">
        <v>22</v>
      </c>
      <c r="F235" s="585" t="s">
        <v>109</v>
      </c>
      <c r="G235" s="383">
        <v>43586</v>
      </c>
      <c r="H235" s="675">
        <v>43617</v>
      </c>
    </row>
    <row r="236" spans="1:9" ht="31.5" x14ac:dyDescent="0.25">
      <c r="A236" s="322">
        <v>186</v>
      </c>
      <c r="B236" s="485" t="s">
        <v>636</v>
      </c>
      <c r="C236" s="347" t="s">
        <v>319</v>
      </c>
      <c r="D236" s="325">
        <v>21008</v>
      </c>
      <c r="E236" s="347" t="s">
        <v>22</v>
      </c>
      <c r="F236" s="324" t="s">
        <v>109</v>
      </c>
      <c r="G236" s="348">
        <v>43661</v>
      </c>
      <c r="H236" s="349">
        <v>43692</v>
      </c>
    </row>
    <row r="237" spans="1:9" ht="31.5" x14ac:dyDescent="0.25">
      <c r="A237" s="322">
        <v>187</v>
      </c>
      <c r="B237" s="323" t="s">
        <v>386</v>
      </c>
      <c r="C237" s="324" t="s">
        <v>387</v>
      </c>
      <c r="D237" s="486">
        <v>10000</v>
      </c>
      <c r="E237" s="326" t="s">
        <v>22</v>
      </c>
      <c r="F237" s="324" t="s">
        <v>23</v>
      </c>
      <c r="G237" s="327">
        <v>43600</v>
      </c>
      <c r="H237" s="312">
        <v>43676</v>
      </c>
      <c r="I237" s="451"/>
    </row>
    <row r="238" spans="1:9" ht="31.5" x14ac:dyDescent="0.25">
      <c r="A238" s="322">
        <v>188</v>
      </c>
      <c r="B238" s="323" t="s">
        <v>388</v>
      </c>
      <c r="C238" s="324" t="s">
        <v>389</v>
      </c>
      <c r="D238" s="471">
        <v>25000</v>
      </c>
      <c r="E238" s="326" t="s">
        <v>22</v>
      </c>
      <c r="F238" s="324" t="s">
        <v>23</v>
      </c>
      <c r="G238" s="327">
        <v>43525</v>
      </c>
      <c r="H238" s="328">
        <v>43358</v>
      </c>
      <c r="I238" s="451"/>
    </row>
    <row r="239" spans="1:9" ht="31.5" x14ac:dyDescent="0.25">
      <c r="A239" s="322">
        <v>189</v>
      </c>
      <c r="B239" s="323" t="s">
        <v>588</v>
      </c>
      <c r="C239" s="324" t="s">
        <v>391</v>
      </c>
      <c r="D239" s="471">
        <v>500</v>
      </c>
      <c r="E239" s="331" t="s">
        <v>22</v>
      </c>
      <c r="F239" s="303" t="s">
        <v>23</v>
      </c>
      <c r="G239" s="332">
        <v>43525</v>
      </c>
      <c r="H239" s="305">
        <v>43692</v>
      </c>
      <c r="I239" s="451"/>
    </row>
    <row r="240" spans="1:9" ht="42" customHeight="1" x14ac:dyDescent="0.25">
      <c r="A240" s="322">
        <v>190</v>
      </c>
      <c r="B240" s="323" t="s">
        <v>392</v>
      </c>
      <c r="C240" s="324" t="s">
        <v>393</v>
      </c>
      <c r="D240" s="471">
        <v>13400</v>
      </c>
      <c r="E240" s="310" t="s">
        <v>22</v>
      </c>
      <c r="F240" s="308" t="s">
        <v>23</v>
      </c>
      <c r="G240" s="311">
        <v>43556</v>
      </c>
      <c r="H240" s="312">
        <v>43748</v>
      </c>
      <c r="I240" s="451"/>
    </row>
    <row r="241" spans="1:9" ht="35.25" customHeight="1" x14ac:dyDescent="0.2">
      <c r="A241" s="322">
        <v>191</v>
      </c>
      <c r="B241" s="335" t="s">
        <v>321</v>
      </c>
      <c r="C241" s="382" t="s">
        <v>322</v>
      </c>
      <c r="D241" s="301">
        <v>1000</v>
      </c>
      <c r="E241" s="310" t="s">
        <v>22</v>
      </c>
      <c r="F241" s="308" t="s">
        <v>23</v>
      </c>
      <c r="G241" s="352">
        <v>43525</v>
      </c>
      <c r="H241" s="353">
        <v>43809</v>
      </c>
    </row>
    <row r="242" spans="1:9" ht="47.25" x14ac:dyDescent="0.25">
      <c r="A242" s="263">
        <v>192</v>
      </c>
      <c r="B242" s="487" t="s">
        <v>720</v>
      </c>
      <c r="C242" s="308" t="s">
        <v>393</v>
      </c>
      <c r="D242" s="472">
        <v>39710</v>
      </c>
      <c r="E242" s="310" t="s">
        <v>22</v>
      </c>
      <c r="F242" s="308" t="s">
        <v>23</v>
      </c>
      <c r="G242" s="311">
        <v>43647</v>
      </c>
      <c r="H242" s="312">
        <v>43799</v>
      </c>
      <c r="I242" s="451"/>
    </row>
    <row r="243" spans="1:9" ht="31.5" x14ac:dyDescent="0.25">
      <c r="A243" s="322">
        <v>193</v>
      </c>
      <c r="B243" s="488" t="s">
        <v>397</v>
      </c>
      <c r="C243" s="324" t="s">
        <v>376</v>
      </c>
      <c r="D243" s="486">
        <v>0</v>
      </c>
      <c r="E243" s="326" t="s">
        <v>22</v>
      </c>
      <c r="F243" s="324" t="s">
        <v>23</v>
      </c>
      <c r="G243" s="327">
        <v>43586</v>
      </c>
      <c r="H243" s="328">
        <v>43631</v>
      </c>
      <c r="I243" s="451"/>
    </row>
    <row r="244" spans="1:9" ht="31.5" x14ac:dyDescent="0.25">
      <c r="A244" s="306">
        <v>194</v>
      </c>
      <c r="B244" s="487" t="s">
        <v>398</v>
      </c>
      <c r="C244" s="308" t="s">
        <v>332</v>
      </c>
      <c r="D244" s="590">
        <v>4500</v>
      </c>
      <c r="E244" s="310" t="s">
        <v>22</v>
      </c>
      <c r="F244" s="308" t="s">
        <v>23</v>
      </c>
      <c r="G244" s="311">
        <v>43647</v>
      </c>
      <c r="H244" s="312">
        <v>43723</v>
      </c>
      <c r="I244" s="451"/>
    </row>
    <row r="245" spans="1:9" ht="31.5" x14ac:dyDescent="0.25">
      <c r="A245" s="322">
        <v>195</v>
      </c>
      <c r="B245" s="488" t="s">
        <v>399</v>
      </c>
      <c r="C245" s="324" t="s">
        <v>400</v>
      </c>
      <c r="D245" s="486">
        <v>4500</v>
      </c>
      <c r="E245" s="326" t="s">
        <v>22</v>
      </c>
      <c r="F245" s="324" t="s">
        <v>23</v>
      </c>
      <c r="G245" s="327">
        <v>43617</v>
      </c>
      <c r="H245" s="328">
        <v>43739</v>
      </c>
      <c r="I245" s="451"/>
    </row>
    <row r="246" spans="1:9" ht="31.5" x14ac:dyDescent="0.25">
      <c r="A246" s="322">
        <v>196</v>
      </c>
      <c r="B246" s="323" t="s">
        <v>589</v>
      </c>
      <c r="C246" s="324" t="s">
        <v>590</v>
      </c>
      <c r="D246" s="471">
        <v>21008</v>
      </c>
      <c r="E246" s="326" t="s">
        <v>22</v>
      </c>
      <c r="F246" s="324" t="s">
        <v>23</v>
      </c>
      <c r="G246" s="327">
        <v>43556</v>
      </c>
      <c r="H246" s="328">
        <v>43631</v>
      </c>
      <c r="I246" s="451"/>
    </row>
    <row r="247" spans="1:9" ht="31.5" x14ac:dyDescent="0.2">
      <c r="A247" s="263">
        <v>197</v>
      </c>
      <c r="B247" s="314" t="s">
        <v>403</v>
      </c>
      <c r="C247" s="308" t="s">
        <v>404</v>
      </c>
      <c r="D247" s="493">
        <v>215165</v>
      </c>
      <c r="E247" s="310" t="s">
        <v>22</v>
      </c>
      <c r="F247" s="308" t="s">
        <v>23</v>
      </c>
      <c r="G247" s="311">
        <v>43586</v>
      </c>
      <c r="H247" s="312">
        <v>43799</v>
      </c>
    </row>
    <row r="248" spans="1:9" ht="31.5" x14ac:dyDescent="0.2">
      <c r="A248" s="322">
        <v>198</v>
      </c>
      <c r="B248" s="314" t="s">
        <v>405</v>
      </c>
      <c r="C248" s="308" t="s">
        <v>406</v>
      </c>
      <c r="D248" s="493">
        <v>18300</v>
      </c>
      <c r="E248" s="310" t="s">
        <v>22</v>
      </c>
      <c r="F248" s="308" t="s">
        <v>23</v>
      </c>
      <c r="G248" s="311">
        <v>43525</v>
      </c>
      <c r="H248" s="312">
        <v>43809</v>
      </c>
    </row>
    <row r="249" spans="1:9" ht="32.25" thickBot="1" x14ac:dyDescent="0.25">
      <c r="A249" s="367">
        <v>199</v>
      </c>
      <c r="B249" s="316" t="s">
        <v>591</v>
      </c>
      <c r="C249" s="676" t="s">
        <v>408</v>
      </c>
      <c r="D249" s="677">
        <v>0</v>
      </c>
      <c r="E249" s="319" t="s">
        <v>22</v>
      </c>
      <c r="F249" s="317" t="s">
        <v>23</v>
      </c>
      <c r="G249" s="320">
        <v>43600</v>
      </c>
      <c r="H249" s="321">
        <v>43676</v>
      </c>
    </row>
    <row r="250" spans="1:9" ht="31.5" x14ac:dyDescent="0.2">
      <c r="A250" s="322">
        <v>200</v>
      </c>
      <c r="B250" s="323" t="s">
        <v>660</v>
      </c>
      <c r="C250" s="494">
        <v>452623004</v>
      </c>
      <c r="D250" s="471">
        <v>25000</v>
      </c>
      <c r="E250" s="326" t="s">
        <v>22</v>
      </c>
      <c r="F250" s="324" t="s">
        <v>23</v>
      </c>
      <c r="G250" s="327">
        <v>43709</v>
      </c>
      <c r="H250" s="328">
        <v>43753</v>
      </c>
    </row>
    <row r="251" spans="1:9" ht="31.5" x14ac:dyDescent="0.2">
      <c r="A251" s="322">
        <v>201</v>
      </c>
      <c r="B251" s="323" t="s">
        <v>409</v>
      </c>
      <c r="C251" s="324" t="s">
        <v>410</v>
      </c>
      <c r="D251" s="471">
        <v>11640</v>
      </c>
      <c r="E251" s="326" t="s">
        <v>22</v>
      </c>
      <c r="F251" s="324" t="s">
        <v>23</v>
      </c>
      <c r="G251" s="327">
        <v>43525</v>
      </c>
      <c r="H251" s="328">
        <v>43750</v>
      </c>
    </row>
    <row r="252" spans="1:9" ht="31.5" x14ac:dyDescent="0.2">
      <c r="A252" s="322">
        <v>202</v>
      </c>
      <c r="B252" s="314" t="s">
        <v>411</v>
      </c>
      <c r="C252" s="395" t="s">
        <v>412</v>
      </c>
      <c r="D252" s="493">
        <v>10200</v>
      </c>
      <c r="E252" s="310" t="s">
        <v>22</v>
      </c>
      <c r="F252" s="308" t="s">
        <v>23</v>
      </c>
      <c r="G252" s="311">
        <v>43600</v>
      </c>
      <c r="H252" s="312">
        <v>43646</v>
      </c>
    </row>
    <row r="253" spans="1:9" ht="31.5" x14ac:dyDescent="0.25">
      <c r="A253" s="372">
        <v>203</v>
      </c>
      <c r="B253" s="335" t="s">
        <v>413</v>
      </c>
      <c r="C253" s="336" t="s">
        <v>408</v>
      </c>
      <c r="D253" s="495">
        <v>65000</v>
      </c>
      <c r="E253" s="302" t="s">
        <v>22</v>
      </c>
      <c r="F253" s="336" t="s">
        <v>23</v>
      </c>
      <c r="G253" s="337">
        <v>43600</v>
      </c>
      <c r="H253" s="338">
        <v>43646</v>
      </c>
      <c r="I253" s="451"/>
    </row>
    <row r="254" spans="1:9" ht="31.5" x14ac:dyDescent="0.2">
      <c r="A254" s="265">
        <v>204</v>
      </c>
      <c r="B254" s="406" t="s">
        <v>705</v>
      </c>
      <c r="C254" s="395" t="s">
        <v>319</v>
      </c>
      <c r="D254" s="309">
        <v>50420</v>
      </c>
      <c r="E254" s="395" t="s">
        <v>22</v>
      </c>
      <c r="F254" s="308" t="s">
        <v>109</v>
      </c>
      <c r="G254" s="352">
        <v>43767</v>
      </c>
      <c r="H254" s="353">
        <v>43799</v>
      </c>
    </row>
    <row r="255" spans="1:9" ht="31.5" x14ac:dyDescent="0.25">
      <c r="A255" s="322">
        <v>205</v>
      </c>
      <c r="B255" s="654" t="s">
        <v>704</v>
      </c>
      <c r="C255" s="336" t="s">
        <v>134</v>
      </c>
      <c r="D255" s="495">
        <v>25210</v>
      </c>
      <c r="E255" s="302" t="s">
        <v>22</v>
      </c>
      <c r="F255" s="336" t="s">
        <v>23</v>
      </c>
      <c r="G255" s="337">
        <v>43752</v>
      </c>
      <c r="H255" s="338">
        <v>43799</v>
      </c>
      <c r="I255" s="451"/>
    </row>
    <row r="256" spans="1:9" s="699" customFormat="1" ht="31.5" x14ac:dyDescent="0.2">
      <c r="A256" s="686">
        <v>206</v>
      </c>
      <c r="B256" s="687" t="s">
        <v>702</v>
      </c>
      <c r="C256" s="688" t="s">
        <v>703</v>
      </c>
      <c r="D256" s="695">
        <v>121848</v>
      </c>
      <c r="E256" s="690" t="s">
        <v>22</v>
      </c>
      <c r="F256" s="696" t="s">
        <v>119</v>
      </c>
      <c r="G256" s="697">
        <v>43752</v>
      </c>
      <c r="H256" s="698">
        <v>43814</v>
      </c>
    </row>
    <row r="257" spans="1:9" ht="32.25" thickBot="1" x14ac:dyDescent="0.3">
      <c r="A257" s="717">
        <v>207</v>
      </c>
      <c r="B257" s="584" t="s">
        <v>414</v>
      </c>
      <c r="C257" s="585"/>
      <c r="D257" s="649">
        <v>108711</v>
      </c>
      <c r="E257" s="587" t="s">
        <v>22</v>
      </c>
      <c r="F257" s="585" t="s">
        <v>23</v>
      </c>
      <c r="G257" s="588">
        <v>43525</v>
      </c>
      <c r="H257" s="589">
        <v>43809</v>
      </c>
      <c r="I257" s="451"/>
    </row>
    <row r="258" spans="1:9" ht="16.5" thickBot="1" x14ac:dyDescent="0.3">
      <c r="A258" s="356"/>
      <c r="B258" s="374" t="s">
        <v>415</v>
      </c>
      <c r="C258" s="397"/>
      <c r="D258" s="360">
        <f>SUM(D234:D257)</f>
        <v>943380</v>
      </c>
      <c r="E258" s="360"/>
      <c r="F258" s="358"/>
      <c r="G258" s="358"/>
      <c r="H258" s="361"/>
    </row>
    <row r="259" spans="1:9" ht="16.5" thickBot="1" x14ac:dyDescent="0.3">
      <c r="A259" s="356"/>
      <c r="B259" s="374" t="s">
        <v>416</v>
      </c>
      <c r="C259" s="358"/>
      <c r="D259" s="360">
        <f>D232+D258</f>
        <v>1032530</v>
      </c>
      <c r="E259" s="360"/>
      <c r="F259" s="358"/>
      <c r="G259" s="358"/>
      <c r="H259" s="361"/>
    </row>
    <row r="260" spans="1:9" ht="18.75" thickBot="1" x14ac:dyDescent="0.3">
      <c r="A260" s="809" t="s">
        <v>417</v>
      </c>
      <c r="B260" s="810"/>
      <c r="C260" s="810"/>
      <c r="D260" s="810"/>
      <c r="E260" s="810"/>
      <c r="F260" s="810"/>
      <c r="G260" s="810"/>
      <c r="H260" s="811"/>
    </row>
    <row r="261" spans="1:9" ht="31.5" x14ac:dyDescent="0.2">
      <c r="A261" s="715">
        <v>208</v>
      </c>
      <c r="B261" s="299" t="s">
        <v>592</v>
      </c>
      <c r="C261" s="403" t="s">
        <v>134</v>
      </c>
      <c r="D261" s="414">
        <v>0</v>
      </c>
      <c r="E261" s="299" t="s">
        <v>22</v>
      </c>
      <c r="F261" s="336" t="s">
        <v>23</v>
      </c>
      <c r="G261" s="404">
        <v>43617</v>
      </c>
      <c r="H261" s="447">
        <v>43647</v>
      </c>
    </row>
    <row r="262" spans="1:9" ht="31.5" x14ac:dyDescent="0.2">
      <c r="A262" s="716">
        <v>209</v>
      </c>
      <c r="B262" s="307" t="s">
        <v>717</v>
      </c>
      <c r="C262" s="395" t="s">
        <v>718</v>
      </c>
      <c r="D262" s="309">
        <v>18487</v>
      </c>
      <c r="E262" s="310" t="s">
        <v>22</v>
      </c>
      <c r="F262" s="308" t="s">
        <v>23</v>
      </c>
      <c r="G262" s="311">
        <v>43767</v>
      </c>
      <c r="H262" s="312">
        <v>43799</v>
      </c>
    </row>
    <row r="263" spans="1:9" ht="31.5" x14ac:dyDescent="0.2">
      <c r="A263" s="334">
        <v>210</v>
      </c>
      <c r="B263" s="314" t="s">
        <v>20</v>
      </c>
      <c r="C263" s="395" t="s">
        <v>21</v>
      </c>
      <c r="D263" s="493">
        <v>201</v>
      </c>
      <c r="E263" s="310" t="s">
        <v>22</v>
      </c>
      <c r="F263" s="308" t="s">
        <v>23</v>
      </c>
      <c r="G263" s="311">
        <v>43468</v>
      </c>
      <c r="H263" s="312">
        <v>43814</v>
      </c>
    </row>
    <row r="264" spans="1:9" s="297" customFormat="1" ht="31.5" x14ac:dyDescent="0.2">
      <c r="A264" s="306">
        <v>211</v>
      </c>
      <c r="B264" s="307" t="s">
        <v>172</v>
      </c>
      <c r="C264" s="308" t="s">
        <v>25</v>
      </c>
      <c r="D264" s="309">
        <v>2638</v>
      </c>
      <c r="E264" s="310" t="s">
        <v>22</v>
      </c>
      <c r="F264" s="308" t="s">
        <v>23</v>
      </c>
      <c r="G264" s="311">
        <v>43468</v>
      </c>
      <c r="H264" s="312">
        <v>43820</v>
      </c>
    </row>
    <row r="265" spans="1:9" ht="31.5" x14ac:dyDescent="0.2">
      <c r="A265" s="306">
        <v>212</v>
      </c>
      <c r="B265" s="314" t="s">
        <v>30</v>
      </c>
      <c r="C265" s="308" t="s">
        <v>31</v>
      </c>
      <c r="D265" s="309">
        <v>471</v>
      </c>
      <c r="E265" s="310" t="s">
        <v>22</v>
      </c>
      <c r="F265" s="308" t="s">
        <v>23</v>
      </c>
      <c r="G265" s="311">
        <v>43468</v>
      </c>
      <c r="H265" s="312">
        <v>43814</v>
      </c>
    </row>
    <row r="266" spans="1:9" ht="32.25" thickBot="1" x14ac:dyDescent="0.25">
      <c r="A266" s="367">
        <v>213</v>
      </c>
      <c r="B266" s="316" t="s">
        <v>422</v>
      </c>
      <c r="C266" s="317" t="s">
        <v>66</v>
      </c>
      <c r="D266" s="318">
        <v>924</v>
      </c>
      <c r="E266" s="319" t="s">
        <v>22</v>
      </c>
      <c r="F266" s="317" t="s">
        <v>23</v>
      </c>
      <c r="G266" s="320">
        <v>43468</v>
      </c>
      <c r="H266" s="321">
        <v>43496</v>
      </c>
    </row>
    <row r="267" spans="1:9" ht="31.5" x14ac:dyDescent="0.2">
      <c r="A267" s="372">
        <v>214</v>
      </c>
      <c r="B267" s="323" t="s">
        <v>425</v>
      </c>
      <c r="C267" s="324"/>
      <c r="D267" s="325">
        <v>2000</v>
      </c>
      <c r="E267" s="326" t="s">
        <v>22</v>
      </c>
      <c r="F267" s="324" t="s">
        <v>23</v>
      </c>
      <c r="G267" s="327">
        <v>43586</v>
      </c>
      <c r="H267" s="328">
        <v>43768</v>
      </c>
    </row>
    <row r="268" spans="1:9" ht="31.5" x14ac:dyDescent="0.2">
      <c r="A268" s="306">
        <v>215</v>
      </c>
      <c r="B268" s="323" t="s">
        <v>426</v>
      </c>
      <c r="C268" s="308" t="s">
        <v>427</v>
      </c>
      <c r="D268" s="325">
        <v>1250</v>
      </c>
      <c r="E268" s="310" t="s">
        <v>22</v>
      </c>
      <c r="F268" s="308" t="s">
        <v>23</v>
      </c>
      <c r="G268" s="311">
        <v>43586</v>
      </c>
      <c r="H268" s="312">
        <v>43769</v>
      </c>
    </row>
    <row r="269" spans="1:9" ht="31.5" x14ac:dyDescent="0.2">
      <c r="A269" s="334">
        <v>216</v>
      </c>
      <c r="B269" s="314" t="s">
        <v>637</v>
      </c>
      <c r="C269" s="308" t="s">
        <v>246</v>
      </c>
      <c r="D269" s="309">
        <v>2520</v>
      </c>
      <c r="E269" s="310" t="s">
        <v>22</v>
      </c>
      <c r="F269" s="308" t="s">
        <v>23</v>
      </c>
      <c r="G269" s="311">
        <v>43661</v>
      </c>
      <c r="H269" s="312">
        <v>43708</v>
      </c>
    </row>
    <row r="270" spans="1:9" ht="31.5" x14ac:dyDescent="0.2">
      <c r="A270" s="306">
        <v>217</v>
      </c>
      <c r="B270" s="329" t="s">
        <v>638</v>
      </c>
      <c r="C270" s="303" t="s">
        <v>639</v>
      </c>
      <c r="D270" s="330">
        <v>1260</v>
      </c>
      <c r="E270" s="310" t="s">
        <v>22</v>
      </c>
      <c r="F270" s="308" t="s">
        <v>23</v>
      </c>
      <c r="G270" s="311">
        <v>43661</v>
      </c>
      <c r="H270" s="312">
        <v>43708</v>
      </c>
    </row>
    <row r="271" spans="1:9" ht="31.5" x14ac:dyDescent="0.2">
      <c r="A271" s="334">
        <v>218</v>
      </c>
      <c r="B271" s="314" t="s">
        <v>430</v>
      </c>
      <c r="C271" s="308" t="s">
        <v>431</v>
      </c>
      <c r="D271" s="309">
        <v>2500</v>
      </c>
      <c r="E271" s="310" t="s">
        <v>22</v>
      </c>
      <c r="F271" s="308" t="s">
        <v>23</v>
      </c>
      <c r="G271" s="311">
        <v>43468</v>
      </c>
      <c r="H271" s="312">
        <v>43814</v>
      </c>
    </row>
    <row r="272" spans="1:9" ht="31.5" x14ac:dyDescent="0.2">
      <c r="A272" s="306">
        <v>219</v>
      </c>
      <c r="B272" s="323" t="s">
        <v>432</v>
      </c>
      <c r="C272" s="324" t="s">
        <v>433</v>
      </c>
      <c r="D272" s="325">
        <v>56600</v>
      </c>
      <c r="E272" s="326" t="s">
        <v>22</v>
      </c>
      <c r="F272" s="324" t="s">
        <v>23</v>
      </c>
      <c r="G272" s="327">
        <v>43525</v>
      </c>
      <c r="H272" s="328">
        <v>43814</v>
      </c>
    </row>
    <row r="273" spans="1:8" ht="31.5" x14ac:dyDescent="0.2">
      <c r="A273" s="334">
        <v>220</v>
      </c>
      <c r="B273" s="335" t="s">
        <v>434</v>
      </c>
      <c r="C273" s="336" t="s">
        <v>435</v>
      </c>
      <c r="D273" s="301">
        <v>44356</v>
      </c>
      <c r="E273" s="302" t="s">
        <v>22</v>
      </c>
      <c r="F273" s="336" t="s">
        <v>23</v>
      </c>
      <c r="G273" s="337">
        <v>43468</v>
      </c>
      <c r="H273" s="338">
        <v>43819</v>
      </c>
    </row>
    <row r="274" spans="1:8" s="297" customFormat="1" ht="32.25" thickBot="1" x14ac:dyDescent="0.25">
      <c r="A274" s="367">
        <v>221</v>
      </c>
      <c r="B274" s="316" t="s">
        <v>436</v>
      </c>
      <c r="C274" s="317" t="s">
        <v>339</v>
      </c>
      <c r="D274" s="318">
        <v>940</v>
      </c>
      <c r="E274" s="319" t="s">
        <v>22</v>
      </c>
      <c r="F274" s="317" t="s">
        <v>23</v>
      </c>
      <c r="G274" s="437">
        <v>43800</v>
      </c>
      <c r="H274" s="370">
        <v>43819</v>
      </c>
    </row>
    <row r="275" spans="1:8" ht="15.75" thickBot="1" x14ac:dyDescent="0.25">
      <c r="A275" s="499"/>
      <c r="B275" s="500" t="s">
        <v>437</v>
      </c>
      <c r="C275" s="397"/>
      <c r="D275" s="501">
        <f>SUM(D261:D274)</f>
        <v>134147</v>
      </c>
      <c r="E275" s="502"/>
      <c r="F275" s="481"/>
      <c r="G275" s="503"/>
      <c r="H275" s="504"/>
    </row>
    <row r="276" spans="1:8" ht="15.75" thickBot="1" x14ac:dyDescent="0.25">
      <c r="A276" s="499"/>
      <c r="B276" s="505" t="s">
        <v>438</v>
      </c>
      <c r="C276" s="397"/>
      <c r="D276" s="506"/>
      <c r="E276" s="502"/>
      <c r="F276" s="481"/>
      <c r="G276" s="507"/>
      <c r="H276" s="504"/>
    </row>
    <row r="277" spans="1:8" ht="47.25" x14ac:dyDescent="0.2">
      <c r="A277" s="333">
        <v>222</v>
      </c>
      <c r="B277" s="323" t="s">
        <v>593</v>
      </c>
      <c r="C277" s="324" t="s">
        <v>440</v>
      </c>
      <c r="D277" s="325">
        <v>1400</v>
      </c>
      <c r="E277" s="326" t="s">
        <v>22</v>
      </c>
      <c r="F277" s="324" t="s">
        <v>23</v>
      </c>
      <c r="G277" s="327">
        <v>43586</v>
      </c>
      <c r="H277" s="328">
        <v>43610</v>
      </c>
    </row>
    <row r="278" spans="1:8" ht="32.25" thickBot="1" x14ac:dyDescent="0.25">
      <c r="A278" s="396">
        <v>223</v>
      </c>
      <c r="B278" s="329" t="s">
        <v>441</v>
      </c>
      <c r="C278" s="303" t="s">
        <v>442</v>
      </c>
      <c r="D278" s="330">
        <v>2500</v>
      </c>
      <c r="E278" s="302" t="s">
        <v>22</v>
      </c>
      <c r="F278" s="336" t="s">
        <v>23</v>
      </c>
      <c r="G278" s="327">
        <v>43586</v>
      </c>
      <c r="H278" s="328">
        <v>43610</v>
      </c>
    </row>
    <row r="279" spans="1:8" ht="15.75" thickBot="1" x14ac:dyDescent="0.25">
      <c r="A279" s="499"/>
      <c r="B279" s="500" t="s">
        <v>443</v>
      </c>
      <c r="C279" s="397"/>
      <c r="D279" s="501">
        <f>SUM(D277:D278)</f>
        <v>3900</v>
      </c>
      <c r="E279" s="502"/>
      <c r="F279" s="481"/>
      <c r="G279" s="503"/>
      <c r="H279" s="504"/>
    </row>
    <row r="280" spans="1:8" ht="15.75" thickBot="1" x14ac:dyDescent="0.25">
      <c r="A280" s="499"/>
      <c r="B280" s="505" t="s">
        <v>444</v>
      </c>
      <c r="C280" s="397"/>
      <c r="D280" s="506"/>
      <c r="E280" s="502"/>
      <c r="F280" s="481"/>
      <c r="G280" s="503"/>
      <c r="H280" s="504"/>
    </row>
    <row r="281" spans="1:8" ht="31.5" x14ac:dyDescent="0.2">
      <c r="A281" s="396">
        <v>224</v>
      </c>
      <c r="B281" s="329" t="s">
        <v>445</v>
      </c>
      <c r="C281" s="303" t="s">
        <v>446</v>
      </c>
      <c r="D281" s="330">
        <v>4000</v>
      </c>
      <c r="E281" s="331" t="s">
        <v>22</v>
      </c>
      <c r="F281" s="303" t="s">
        <v>23</v>
      </c>
      <c r="G281" s="332">
        <v>43590</v>
      </c>
      <c r="H281" s="305">
        <v>43617</v>
      </c>
    </row>
    <row r="282" spans="1:8" ht="31.5" x14ac:dyDescent="0.2">
      <c r="A282" s="313">
        <v>225</v>
      </c>
      <c r="B282" s="314" t="s">
        <v>447</v>
      </c>
      <c r="C282" s="308" t="s">
        <v>448</v>
      </c>
      <c r="D282" s="309">
        <v>3200</v>
      </c>
      <c r="E282" s="310" t="s">
        <v>22</v>
      </c>
      <c r="F282" s="308" t="s">
        <v>23</v>
      </c>
      <c r="G282" s="311">
        <v>43590</v>
      </c>
      <c r="H282" s="312">
        <v>43617</v>
      </c>
    </row>
    <row r="283" spans="1:8" ht="32.25" thickBot="1" x14ac:dyDescent="0.25">
      <c r="A283" s="583">
        <v>226</v>
      </c>
      <c r="B283" s="584" t="s">
        <v>449</v>
      </c>
      <c r="C283" s="585" t="s">
        <v>450</v>
      </c>
      <c r="D283" s="586">
        <v>1200</v>
      </c>
      <c r="E283" s="587" t="s">
        <v>22</v>
      </c>
      <c r="F283" s="585" t="s">
        <v>23</v>
      </c>
      <c r="G283" s="588">
        <v>43590</v>
      </c>
      <c r="H283" s="589">
        <v>43617</v>
      </c>
    </row>
    <row r="284" spans="1:8" ht="15.75" thickBot="1" x14ac:dyDescent="0.25">
      <c r="A284" s="499"/>
      <c r="B284" s="500" t="s">
        <v>451</v>
      </c>
      <c r="C284" s="397"/>
      <c r="D284" s="501">
        <f>D281+D282+D283</f>
        <v>8400</v>
      </c>
      <c r="E284" s="502"/>
      <c r="F284" s="481"/>
      <c r="G284" s="503"/>
      <c r="H284" s="504"/>
    </row>
    <row r="285" spans="1:8" ht="15.75" thickBot="1" x14ac:dyDescent="0.25">
      <c r="A285" s="499"/>
      <c r="B285" s="806" t="s">
        <v>452</v>
      </c>
      <c r="C285" s="807"/>
      <c r="D285" s="807"/>
      <c r="E285" s="807"/>
      <c r="F285" s="807"/>
      <c r="G285" s="807"/>
      <c r="H285" s="808"/>
    </row>
    <row r="286" spans="1:8" ht="31.5" x14ac:dyDescent="0.2">
      <c r="A286" s="333">
        <v>227</v>
      </c>
      <c r="B286" s="323" t="s">
        <v>453</v>
      </c>
      <c r="C286" s="324" t="s">
        <v>254</v>
      </c>
      <c r="D286" s="325">
        <v>4000</v>
      </c>
      <c r="E286" s="326" t="s">
        <v>22</v>
      </c>
      <c r="F286" s="324" t="s">
        <v>23</v>
      </c>
      <c r="G286" s="327">
        <v>43600</v>
      </c>
      <c r="H286" s="328">
        <v>43674</v>
      </c>
    </row>
    <row r="287" spans="1:8" ht="31.5" x14ac:dyDescent="0.2">
      <c r="A287" s="333">
        <v>228</v>
      </c>
      <c r="B287" s="323" t="s">
        <v>454</v>
      </c>
      <c r="C287" s="324" t="s">
        <v>455</v>
      </c>
      <c r="D287" s="325">
        <v>2664</v>
      </c>
      <c r="E287" s="310" t="s">
        <v>22</v>
      </c>
      <c r="F287" s="308" t="s">
        <v>23</v>
      </c>
      <c r="G287" s="327">
        <v>43600</v>
      </c>
      <c r="H287" s="328">
        <v>43674</v>
      </c>
    </row>
    <row r="288" spans="1:8" ht="31.5" x14ac:dyDescent="0.2">
      <c r="A288" s="333">
        <v>229</v>
      </c>
      <c r="B288" s="323" t="s">
        <v>456</v>
      </c>
      <c r="C288" s="324" t="s">
        <v>455</v>
      </c>
      <c r="D288" s="325">
        <v>1600</v>
      </c>
      <c r="E288" s="310" t="s">
        <v>22</v>
      </c>
      <c r="F288" s="308" t="s">
        <v>23</v>
      </c>
      <c r="G288" s="327">
        <v>43600</v>
      </c>
      <c r="H288" s="328">
        <v>43674</v>
      </c>
    </row>
    <row r="289" spans="1:8" ht="31.5" x14ac:dyDescent="0.2">
      <c r="A289" s="333">
        <v>230</v>
      </c>
      <c r="B289" s="314" t="s">
        <v>457</v>
      </c>
      <c r="C289" s="308" t="s">
        <v>458</v>
      </c>
      <c r="D289" s="309">
        <v>4500</v>
      </c>
      <c r="E289" s="310" t="s">
        <v>22</v>
      </c>
      <c r="F289" s="308" t="s">
        <v>23</v>
      </c>
      <c r="G289" s="327">
        <v>43600</v>
      </c>
      <c r="H289" s="328">
        <v>43674</v>
      </c>
    </row>
    <row r="290" spans="1:8" ht="31.5" x14ac:dyDescent="0.2">
      <c r="A290" s="333">
        <v>231</v>
      </c>
      <c r="B290" s="314" t="s">
        <v>459</v>
      </c>
      <c r="C290" s="308" t="s">
        <v>460</v>
      </c>
      <c r="D290" s="309">
        <v>6850</v>
      </c>
      <c r="E290" s="310" t="s">
        <v>22</v>
      </c>
      <c r="F290" s="308" t="s">
        <v>23</v>
      </c>
      <c r="G290" s="327">
        <v>43600</v>
      </c>
      <c r="H290" s="328">
        <v>43674</v>
      </c>
    </row>
    <row r="291" spans="1:8" ht="31.5" x14ac:dyDescent="0.2">
      <c r="A291" s="333">
        <v>232</v>
      </c>
      <c r="B291" s="323" t="s">
        <v>640</v>
      </c>
      <c r="C291" s="324" t="s">
        <v>458</v>
      </c>
      <c r="D291" s="325">
        <v>3500</v>
      </c>
      <c r="E291" s="326" t="s">
        <v>22</v>
      </c>
      <c r="F291" s="324" t="s">
        <v>23</v>
      </c>
      <c r="G291" s="327">
        <v>43600</v>
      </c>
      <c r="H291" s="328">
        <v>43674</v>
      </c>
    </row>
    <row r="292" spans="1:8" ht="31.5" x14ac:dyDescent="0.2">
      <c r="A292" s="333">
        <v>233</v>
      </c>
      <c r="B292" s="314" t="s">
        <v>462</v>
      </c>
      <c r="C292" s="308" t="s">
        <v>442</v>
      </c>
      <c r="D292" s="309">
        <v>24000</v>
      </c>
      <c r="E292" s="310" t="s">
        <v>22</v>
      </c>
      <c r="F292" s="308" t="s">
        <v>23</v>
      </c>
      <c r="G292" s="311">
        <v>43600</v>
      </c>
      <c r="H292" s="312">
        <v>43674</v>
      </c>
    </row>
    <row r="293" spans="1:8" ht="31.5" x14ac:dyDescent="0.2">
      <c r="A293" s="333">
        <v>234</v>
      </c>
      <c r="B293" s="323" t="s">
        <v>463</v>
      </c>
      <c r="C293" s="324" t="s">
        <v>464</v>
      </c>
      <c r="D293" s="325">
        <v>119000</v>
      </c>
      <c r="E293" s="326" t="s">
        <v>22</v>
      </c>
      <c r="F293" s="324" t="s">
        <v>23</v>
      </c>
      <c r="G293" s="327">
        <v>43600</v>
      </c>
      <c r="H293" s="328">
        <v>43674</v>
      </c>
    </row>
    <row r="294" spans="1:8" ht="31.5" x14ac:dyDescent="0.2">
      <c r="A294" s="333">
        <v>235</v>
      </c>
      <c r="B294" s="314" t="s">
        <v>449</v>
      </c>
      <c r="C294" s="324" t="s">
        <v>450</v>
      </c>
      <c r="D294" s="309">
        <v>4800</v>
      </c>
      <c r="E294" s="310" t="s">
        <v>22</v>
      </c>
      <c r="F294" s="308" t="s">
        <v>23</v>
      </c>
      <c r="G294" s="327">
        <v>43600</v>
      </c>
      <c r="H294" s="328">
        <v>43674</v>
      </c>
    </row>
    <row r="295" spans="1:8" ht="31.5" x14ac:dyDescent="0.2">
      <c r="A295" s="333">
        <v>236</v>
      </c>
      <c r="B295" s="314" t="s">
        <v>465</v>
      </c>
      <c r="C295" s="308" t="s">
        <v>466</v>
      </c>
      <c r="D295" s="309">
        <v>4200</v>
      </c>
      <c r="E295" s="310" t="s">
        <v>22</v>
      </c>
      <c r="F295" s="308" t="s">
        <v>23</v>
      </c>
      <c r="G295" s="327">
        <v>43600</v>
      </c>
      <c r="H295" s="328">
        <v>43674</v>
      </c>
    </row>
    <row r="296" spans="1:8" ht="31.5" x14ac:dyDescent="0.2">
      <c r="A296" s="333">
        <v>237</v>
      </c>
      <c r="B296" s="323" t="s">
        <v>467</v>
      </c>
      <c r="C296" s="347" t="s">
        <v>468</v>
      </c>
      <c r="D296" s="325">
        <v>4800</v>
      </c>
      <c r="E296" s="326" t="s">
        <v>22</v>
      </c>
      <c r="F296" s="324" t="s">
        <v>23</v>
      </c>
      <c r="G296" s="327">
        <v>43600</v>
      </c>
      <c r="H296" s="328">
        <v>43674</v>
      </c>
    </row>
    <row r="297" spans="1:8" ht="31.5" x14ac:dyDescent="0.2">
      <c r="A297" s="333">
        <v>238</v>
      </c>
      <c r="B297" s="323" t="s">
        <v>469</v>
      </c>
      <c r="C297" s="395" t="s">
        <v>470</v>
      </c>
      <c r="D297" s="325">
        <v>0</v>
      </c>
      <c r="E297" s="310" t="s">
        <v>22</v>
      </c>
      <c r="F297" s="308" t="s">
        <v>23</v>
      </c>
      <c r="G297" s="327">
        <v>43600</v>
      </c>
      <c r="H297" s="328">
        <v>43674</v>
      </c>
    </row>
    <row r="298" spans="1:8" ht="31.5" x14ac:dyDescent="0.2">
      <c r="A298" s="333">
        <v>239</v>
      </c>
      <c r="B298" s="323" t="s">
        <v>441</v>
      </c>
      <c r="C298" s="308" t="s">
        <v>442</v>
      </c>
      <c r="D298" s="325">
        <v>4000</v>
      </c>
      <c r="E298" s="310" t="s">
        <v>22</v>
      </c>
      <c r="F298" s="308" t="s">
        <v>23</v>
      </c>
      <c r="G298" s="327">
        <v>43661</v>
      </c>
      <c r="H298" s="328">
        <v>43674</v>
      </c>
    </row>
    <row r="299" spans="1:8" ht="32.25" thickBot="1" x14ac:dyDescent="0.25">
      <c r="A299" s="333">
        <v>240</v>
      </c>
      <c r="B299" s="323" t="s">
        <v>471</v>
      </c>
      <c r="C299" s="308" t="s">
        <v>472</v>
      </c>
      <c r="D299" s="325">
        <v>350</v>
      </c>
      <c r="E299" s="310" t="s">
        <v>22</v>
      </c>
      <c r="F299" s="308" t="s">
        <v>23</v>
      </c>
      <c r="G299" s="327">
        <v>43600</v>
      </c>
      <c r="H299" s="328">
        <v>43674</v>
      </c>
    </row>
    <row r="300" spans="1:8" ht="15.75" thickBot="1" x14ac:dyDescent="0.25">
      <c r="A300" s="499"/>
      <c r="B300" s="500" t="s">
        <v>473</v>
      </c>
      <c r="C300" s="397"/>
      <c r="D300" s="501">
        <f>SUM(D286:D299)</f>
        <v>184264</v>
      </c>
      <c r="E300" s="502"/>
      <c r="F300" s="481"/>
      <c r="G300" s="503"/>
      <c r="H300" s="504"/>
    </row>
    <row r="301" spans="1:8" ht="15.75" thickBot="1" x14ac:dyDescent="0.25">
      <c r="A301" s="582"/>
      <c r="B301" s="830" t="s">
        <v>474</v>
      </c>
      <c r="C301" s="807"/>
      <c r="D301" s="807"/>
      <c r="E301" s="807"/>
      <c r="F301" s="807"/>
      <c r="G301" s="807"/>
      <c r="H301" s="808"/>
    </row>
    <row r="302" spans="1:8" ht="31.5" x14ac:dyDescent="0.2">
      <c r="A302" s="333">
        <v>241</v>
      </c>
      <c r="B302" s="323" t="s">
        <v>453</v>
      </c>
      <c r="C302" s="324" t="s">
        <v>254</v>
      </c>
      <c r="D302" s="325">
        <v>3000</v>
      </c>
      <c r="E302" s="326" t="s">
        <v>22</v>
      </c>
      <c r="F302" s="324" t="s">
        <v>23</v>
      </c>
      <c r="G302" s="327">
        <v>43709</v>
      </c>
      <c r="H302" s="328">
        <v>43753</v>
      </c>
    </row>
    <row r="303" spans="1:8" ht="31.5" x14ac:dyDescent="0.2">
      <c r="A303" s="333">
        <v>242</v>
      </c>
      <c r="B303" s="314" t="s">
        <v>441</v>
      </c>
      <c r="C303" s="308" t="s">
        <v>442</v>
      </c>
      <c r="D303" s="309">
        <v>8000</v>
      </c>
      <c r="E303" s="310" t="s">
        <v>22</v>
      </c>
      <c r="F303" s="308" t="s">
        <v>23</v>
      </c>
      <c r="G303" s="327">
        <v>43709</v>
      </c>
      <c r="H303" s="328">
        <v>43753</v>
      </c>
    </row>
    <row r="304" spans="1:8" ht="31.5" x14ac:dyDescent="0.2">
      <c r="A304" s="333">
        <v>243</v>
      </c>
      <c r="B304" s="314" t="s">
        <v>475</v>
      </c>
      <c r="C304" s="308" t="s">
        <v>455</v>
      </c>
      <c r="D304" s="309">
        <v>900</v>
      </c>
      <c r="E304" s="310" t="s">
        <v>22</v>
      </c>
      <c r="F304" s="308" t="s">
        <v>23</v>
      </c>
      <c r="G304" s="327">
        <v>43709</v>
      </c>
      <c r="H304" s="328">
        <v>43753</v>
      </c>
    </row>
    <row r="305" spans="1:8" ht="31.5" x14ac:dyDescent="0.2">
      <c r="A305" s="333">
        <v>244</v>
      </c>
      <c r="B305" s="323" t="s">
        <v>457</v>
      </c>
      <c r="C305" s="324" t="s">
        <v>458</v>
      </c>
      <c r="D305" s="325">
        <v>2700</v>
      </c>
      <c r="E305" s="326" t="s">
        <v>22</v>
      </c>
      <c r="F305" s="324" t="s">
        <v>23</v>
      </c>
      <c r="G305" s="327">
        <v>43709</v>
      </c>
      <c r="H305" s="328">
        <v>43753</v>
      </c>
    </row>
    <row r="306" spans="1:8" ht="31.5" x14ac:dyDescent="0.2">
      <c r="A306" s="333">
        <v>245</v>
      </c>
      <c r="B306" s="323" t="s">
        <v>692</v>
      </c>
      <c r="C306" s="308" t="s">
        <v>477</v>
      </c>
      <c r="D306" s="325">
        <v>5100</v>
      </c>
      <c r="E306" s="310" t="s">
        <v>22</v>
      </c>
      <c r="F306" s="308" t="s">
        <v>23</v>
      </c>
      <c r="G306" s="327">
        <v>43709</v>
      </c>
      <c r="H306" s="328">
        <v>43753</v>
      </c>
    </row>
    <row r="307" spans="1:8" ht="31.5" x14ac:dyDescent="0.2">
      <c r="A307" s="333">
        <v>246</v>
      </c>
      <c r="B307" s="314" t="s">
        <v>449</v>
      </c>
      <c r="C307" s="324" t="s">
        <v>450</v>
      </c>
      <c r="D307" s="325">
        <v>1400</v>
      </c>
      <c r="E307" s="326" t="s">
        <v>22</v>
      </c>
      <c r="F307" s="324" t="s">
        <v>23</v>
      </c>
      <c r="G307" s="327">
        <v>43709</v>
      </c>
      <c r="H307" s="328">
        <v>43753</v>
      </c>
    </row>
    <row r="308" spans="1:8" ht="32.25" thickBot="1" x14ac:dyDescent="0.25">
      <c r="A308" s="333">
        <v>247</v>
      </c>
      <c r="B308" s="323" t="s">
        <v>478</v>
      </c>
      <c r="C308" s="324" t="s">
        <v>464</v>
      </c>
      <c r="D308" s="325">
        <v>1500</v>
      </c>
      <c r="E308" s="326" t="s">
        <v>22</v>
      </c>
      <c r="F308" s="324" t="s">
        <v>23</v>
      </c>
      <c r="G308" s="327">
        <v>43709</v>
      </c>
      <c r="H308" s="328">
        <v>43753</v>
      </c>
    </row>
    <row r="309" spans="1:8" ht="15.75" thickBot="1" x14ac:dyDescent="0.25">
      <c r="A309" s="499"/>
      <c r="B309" s="500" t="s">
        <v>479</v>
      </c>
      <c r="C309" s="397"/>
      <c r="D309" s="501">
        <f>SUM(D302:D308)</f>
        <v>22600</v>
      </c>
      <c r="E309" s="502"/>
      <c r="F309" s="481"/>
      <c r="G309" s="503"/>
      <c r="H309" s="504"/>
    </row>
    <row r="310" spans="1:8" ht="15.75" thickBot="1" x14ac:dyDescent="0.25">
      <c r="A310" s="499"/>
      <c r="B310" s="806" t="s">
        <v>480</v>
      </c>
      <c r="C310" s="807"/>
      <c r="D310" s="807"/>
      <c r="E310" s="807"/>
      <c r="F310" s="807"/>
      <c r="G310" s="807"/>
      <c r="H310" s="808"/>
    </row>
    <row r="311" spans="1:8" ht="47.25" x14ac:dyDescent="0.2">
      <c r="A311" s="333">
        <v>248</v>
      </c>
      <c r="B311" s="323" t="s">
        <v>481</v>
      </c>
      <c r="C311" s="308" t="s">
        <v>482</v>
      </c>
      <c r="D311" s="325">
        <v>2200</v>
      </c>
      <c r="E311" s="310" t="s">
        <v>22</v>
      </c>
      <c r="F311" s="308" t="s">
        <v>23</v>
      </c>
      <c r="G311" s="327">
        <v>43770</v>
      </c>
      <c r="H311" s="328">
        <v>43797</v>
      </c>
    </row>
    <row r="312" spans="1:8" ht="32.25" thickBot="1" x14ac:dyDescent="0.25">
      <c r="A312" s="333">
        <v>249</v>
      </c>
      <c r="B312" s="323" t="s">
        <v>483</v>
      </c>
      <c r="C312" s="324" t="s">
        <v>455</v>
      </c>
      <c r="D312" s="325">
        <v>2200</v>
      </c>
      <c r="E312" s="310" t="s">
        <v>22</v>
      </c>
      <c r="F312" s="308" t="s">
        <v>23</v>
      </c>
      <c r="G312" s="327">
        <v>43770</v>
      </c>
      <c r="H312" s="328">
        <v>43797</v>
      </c>
    </row>
    <row r="313" spans="1:8" ht="15.75" thickBot="1" x14ac:dyDescent="0.25">
      <c r="A313" s="499"/>
      <c r="B313" s="500" t="s">
        <v>484</v>
      </c>
      <c r="C313" s="397"/>
      <c r="D313" s="501">
        <f>SUM(D311:D312)</f>
        <v>4400</v>
      </c>
      <c r="E313" s="502"/>
      <c r="F313" s="481"/>
      <c r="G313" s="503"/>
      <c r="H313" s="504"/>
    </row>
    <row r="314" spans="1:8" ht="15.75" thickBot="1" x14ac:dyDescent="0.25">
      <c r="A314" s="499"/>
      <c r="B314" s="806" t="s">
        <v>485</v>
      </c>
      <c r="C314" s="807"/>
      <c r="D314" s="807"/>
      <c r="E314" s="807"/>
      <c r="F314" s="807"/>
      <c r="G314" s="807"/>
      <c r="H314" s="808"/>
    </row>
    <row r="315" spans="1:8" ht="47.25" x14ac:dyDescent="0.2">
      <c r="A315" s="333">
        <v>250</v>
      </c>
      <c r="B315" s="323" t="s">
        <v>486</v>
      </c>
      <c r="C315" s="308" t="s">
        <v>482</v>
      </c>
      <c r="D315" s="325">
        <v>1400</v>
      </c>
      <c r="E315" s="326" t="s">
        <v>22</v>
      </c>
      <c r="F315" s="324" t="s">
        <v>23</v>
      </c>
      <c r="G315" s="327">
        <v>43770</v>
      </c>
      <c r="H315" s="328">
        <v>43799</v>
      </c>
    </row>
    <row r="316" spans="1:8" ht="31.5" x14ac:dyDescent="0.2">
      <c r="A316" s="333">
        <v>251</v>
      </c>
      <c r="B316" s="323" t="s">
        <v>487</v>
      </c>
      <c r="C316" s="324" t="s">
        <v>455</v>
      </c>
      <c r="D316" s="325">
        <v>650</v>
      </c>
      <c r="E316" s="310" t="s">
        <v>22</v>
      </c>
      <c r="F316" s="308" t="s">
        <v>23</v>
      </c>
      <c r="G316" s="327">
        <v>43770</v>
      </c>
      <c r="H316" s="328">
        <v>43799</v>
      </c>
    </row>
    <row r="317" spans="1:8" ht="32.25" thickBot="1" x14ac:dyDescent="0.25">
      <c r="A317" s="333">
        <v>252</v>
      </c>
      <c r="B317" s="314" t="s">
        <v>441</v>
      </c>
      <c r="C317" s="308" t="s">
        <v>442</v>
      </c>
      <c r="D317" s="309">
        <v>2500</v>
      </c>
      <c r="E317" s="310" t="s">
        <v>22</v>
      </c>
      <c r="F317" s="308" t="s">
        <v>23</v>
      </c>
      <c r="G317" s="327">
        <v>43770</v>
      </c>
      <c r="H317" s="328">
        <v>43799</v>
      </c>
    </row>
    <row r="318" spans="1:8" ht="15.75" thickBot="1" x14ac:dyDescent="0.25">
      <c r="A318" s="499"/>
      <c r="B318" s="500" t="s">
        <v>488</v>
      </c>
      <c r="C318" s="397"/>
      <c r="D318" s="501">
        <f>SUM(D315:D317)</f>
        <v>4550</v>
      </c>
      <c r="E318" s="502"/>
      <c r="F318" s="481"/>
      <c r="G318" s="503"/>
      <c r="H318" s="504"/>
    </row>
    <row r="319" spans="1:8" ht="15.75" thickBot="1" x14ac:dyDescent="0.25">
      <c r="A319" s="499"/>
      <c r="B319" s="806" t="s">
        <v>489</v>
      </c>
      <c r="C319" s="807"/>
      <c r="D319" s="807"/>
      <c r="E319" s="807"/>
      <c r="F319" s="807"/>
      <c r="G319" s="807"/>
      <c r="H319" s="808"/>
    </row>
    <row r="320" spans="1:8" ht="63" x14ac:dyDescent="0.2">
      <c r="A320" s="333">
        <v>253</v>
      </c>
      <c r="B320" s="323" t="s">
        <v>490</v>
      </c>
      <c r="C320" s="324" t="s">
        <v>491</v>
      </c>
      <c r="D320" s="325">
        <v>3200</v>
      </c>
      <c r="E320" s="326" t="s">
        <v>22</v>
      </c>
      <c r="F320" s="324" t="s">
        <v>23</v>
      </c>
      <c r="G320" s="327">
        <v>43784</v>
      </c>
      <c r="H320" s="328">
        <v>43805</v>
      </c>
    </row>
    <row r="321" spans="1:8" ht="32.25" thickBot="1" x14ac:dyDescent="0.25">
      <c r="A321" s="333">
        <v>254</v>
      </c>
      <c r="B321" s="323" t="s">
        <v>492</v>
      </c>
      <c r="C321" s="324" t="s">
        <v>493</v>
      </c>
      <c r="D321" s="325">
        <v>6000</v>
      </c>
      <c r="E321" s="310" t="s">
        <v>22</v>
      </c>
      <c r="F321" s="308" t="s">
        <v>23</v>
      </c>
      <c r="G321" s="327">
        <v>43784</v>
      </c>
      <c r="H321" s="328">
        <v>43805</v>
      </c>
    </row>
    <row r="322" spans="1:8" ht="15.75" thickBot="1" x14ac:dyDescent="0.25">
      <c r="A322" s="499"/>
      <c r="B322" s="500" t="s">
        <v>494</v>
      </c>
      <c r="C322" s="397"/>
      <c r="D322" s="501">
        <f>SUM(D320:D321)</f>
        <v>9200</v>
      </c>
      <c r="E322" s="502"/>
      <c r="F322" s="481"/>
      <c r="G322" s="503"/>
      <c r="H322" s="504"/>
    </row>
    <row r="323" spans="1:8" x14ac:dyDescent="0.2">
      <c r="A323" s="510"/>
      <c r="B323" s="816" t="s">
        <v>495</v>
      </c>
      <c r="C323" s="817"/>
      <c r="D323" s="817"/>
      <c r="E323" s="817"/>
      <c r="F323" s="817"/>
      <c r="G323" s="817"/>
      <c r="H323" s="818"/>
    </row>
    <row r="324" spans="1:8" ht="47.25" x14ac:dyDescent="0.2">
      <c r="A324" s="333">
        <v>255</v>
      </c>
      <c r="B324" s="323" t="s">
        <v>486</v>
      </c>
      <c r="C324" s="308" t="s">
        <v>482</v>
      </c>
      <c r="D324" s="325">
        <v>2600</v>
      </c>
      <c r="E324" s="326" t="s">
        <v>22</v>
      </c>
      <c r="F324" s="324" t="s">
        <v>23</v>
      </c>
      <c r="G324" s="327">
        <v>43784</v>
      </c>
      <c r="H324" s="328">
        <v>43820</v>
      </c>
    </row>
    <row r="325" spans="1:8" ht="32.25" thickBot="1" x14ac:dyDescent="0.25">
      <c r="A325" s="333">
        <v>256</v>
      </c>
      <c r="B325" s="323" t="s">
        <v>475</v>
      </c>
      <c r="C325" s="324" t="s">
        <v>455</v>
      </c>
      <c r="D325" s="325">
        <v>700</v>
      </c>
      <c r="E325" s="310" t="s">
        <v>22</v>
      </c>
      <c r="F325" s="308" t="s">
        <v>23</v>
      </c>
      <c r="G325" s="327">
        <v>43784</v>
      </c>
      <c r="H325" s="328">
        <v>43820</v>
      </c>
    </row>
    <row r="326" spans="1:8" ht="15.75" thickBot="1" x14ac:dyDescent="0.25">
      <c r="A326" s="499"/>
      <c r="B326" s="500" t="s">
        <v>496</v>
      </c>
      <c r="C326" s="397"/>
      <c r="D326" s="501">
        <f>SUM(D324:D325)</f>
        <v>3300</v>
      </c>
      <c r="E326" s="502"/>
      <c r="F326" s="481"/>
      <c r="G326" s="503"/>
      <c r="H326" s="504"/>
    </row>
    <row r="327" spans="1:8" ht="15.75" thickBot="1" x14ac:dyDescent="0.25">
      <c r="A327" s="499"/>
      <c r="B327" s="806" t="s">
        <v>497</v>
      </c>
      <c r="C327" s="807"/>
      <c r="D327" s="807"/>
      <c r="E327" s="807"/>
      <c r="F327" s="807"/>
      <c r="G327" s="807"/>
      <c r="H327" s="808"/>
    </row>
    <row r="328" spans="1:8" ht="47.25" x14ac:dyDescent="0.2">
      <c r="A328" s="333">
        <v>257</v>
      </c>
      <c r="B328" s="323" t="s">
        <v>486</v>
      </c>
      <c r="C328" s="308" t="s">
        <v>482</v>
      </c>
      <c r="D328" s="325">
        <v>2600</v>
      </c>
      <c r="E328" s="326" t="s">
        <v>22</v>
      </c>
      <c r="F328" s="324" t="s">
        <v>23</v>
      </c>
      <c r="G328" s="327">
        <v>43784</v>
      </c>
      <c r="H328" s="328">
        <v>43826</v>
      </c>
    </row>
    <row r="329" spans="1:8" ht="31.5" x14ac:dyDescent="0.2">
      <c r="A329" s="333">
        <v>258</v>
      </c>
      <c r="B329" s="323" t="s">
        <v>475</v>
      </c>
      <c r="C329" s="324" t="s">
        <v>455</v>
      </c>
      <c r="D329" s="325">
        <v>500</v>
      </c>
      <c r="E329" s="310" t="s">
        <v>22</v>
      </c>
      <c r="F329" s="308" t="s">
        <v>23</v>
      </c>
      <c r="G329" s="327">
        <v>43784</v>
      </c>
      <c r="H329" s="328">
        <v>43826</v>
      </c>
    </row>
    <row r="330" spans="1:8" ht="32.25" thickBot="1" x14ac:dyDescent="0.25">
      <c r="A330" s="396">
        <v>259</v>
      </c>
      <c r="B330" s="335" t="s">
        <v>441</v>
      </c>
      <c r="C330" s="336" t="s">
        <v>442</v>
      </c>
      <c r="D330" s="301">
        <v>6000</v>
      </c>
      <c r="E330" s="302" t="s">
        <v>22</v>
      </c>
      <c r="F330" s="336" t="s">
        <v>23</v>
      </c>
      <c r="G330" s="332">
        <v>43784</v>
      </c>
      <c r="H330" s="305">
        <v>43826</v>
      </c>
    </row>
    <row r="331" spans="1:8" ht="16.5" thickBot="1" x14ac:dyDescent="0.25">
      <c r="A331" s="508"/>
      <c r="B331" s="500" t="s">
        <v>498</v>
      </c>
      <c r="C331" s="476"/>
      <c r="D331" s="501">
        <f>SUM(D328:D330)</f>
        <v>9100</v>
      </c>
      <c r="E331" s="478"/>
      <c r="F331" s="476"/>
      <c r="G331" s="479"/>
      <c r="H331" s="480"/>
    </row>
    <row r="332" spans="1:8" ht="16.5" thickBot="1" x14ac:dyDescent="0.25">
      <c r="A332" s="508"/>
      <c r="B332" s="829" t="s">
        <v>663</v>
      </c>
      <c r="C332" s="827"/>
      <c r="D332" s="827"/>
      <c r="E332" s="827"/>
      <c r="F332" s="827"/>
      <c r="G332" s="827"/>
      <c r="H332" s="828"/>
    </row>
    <row r="333" spans="1:8" ht="31.5" x14ac:dyDescent="0.2">
      <c r="A333" s="333">
        <v>260</v>
      </c>
      <c r="B333" s="323" t="s">
        <v>664</v>
      </c>
      <c r="C333" s="324" t="s">
        <v>665</v>
      </c>
      <c r="D333" s="572">
        <v>3590</v>
      </c>
      <c r="E333" s="302" t="s">
        <v>22</v>
      </c>
      <c r="F333" s="336" t="s">
        <v>23</v>
      </c>
      <c r="G333" s="327">
        <v>43672</v>
      </c>
      <c r="H333" s="328">
        <v>43706</v>
      </c>
    </row>
    <row r="334" spans="1:8" ht="32.25" thickBot="1" x14ac:dyDescent="0.25">
      <c r="A334" s="394">
        <v>261</v>
      </c>
      <c r="B334" s="335" t="s">
        <v>441</v>
      </c>
      <c r="C334" s="336" t="s">
        <v>442</v>
      </c>
      <c r="D334" s="301">
        <v>6410</v>
      </c>
      <c r="E334" s="302" t="s">
        <v>22</v>
      </c>
      <c r="F334" s="336" t="s">
        <v>23</v>
      </c>
      <c r="G334" s="332">
        <v>43672</v>
      </c>
      <c r="H334" s="305">
        <v>43706</v>
      </c>
    </row>
    <row r="335" spans="1:8" ht="15.75" thickBot="1" x14ac:dyDescent="0.25">
      <c r="A335" s="499"/>
      <c r="B335" s="500" t="s">
        <v>505</v>
      </c>
      <c r="C335" s="397"/>
      <c r="D335" s="501">
        <f>SUM(D333:D334)</f>
        <v>10000</v>
      </c>
      <c r="E335" s="502"/>
      <c r="F335" s="481"/>
      <c r="G335" s="503"/>
      <c r="H335" s="504"/>
    </row>
    <row r="336" spans="1:8" s="694" customFormat="1" ht="15.75" thickBot="1" x14ac:dyDescent="0.25">
      <c r="A336" s="700"/>
      <c r="B336" s="834" t="s">
        <v>707</v>
      </c>
      <c r="C336" s="835"/>
      <c r="D336" s="835"/>
      <c r="E336" s="835"/>
      <c r="F336" s="835"/>
      <c r="G336" s="835"/>
      <c r="H336" s="836"/>
    </row>
    <row r="337" spans="1:8" s="694" customFormat="1" ht="31.5" x14ac:dyDescent="0.2">
      <c r="A337" s="701">
        <v>262</v>
      </c>
      <c r="B337" s="702" t="s">
        <v>706</v>
      </c>
      <c r="C337" s="688" t="s">
        <v>501</v>
      </c>
      <c r="D337" s="703">
        <v>65000</v>
      </c>
      <c r="E337" s="704" t="s">
        <v>22</v>
      </c>
      <c r="F337" s="705" t="s">
        <v>23</v>
      </c>
      <c r="G337" s="706">
        <v>43753</v>
      </c>
      <c r="H337" s="707">
        <v>43826</v>
      </c>
    </row>
    <row r="338" spans="1:8" s="694" customFormat="1" ht="31.5" x14ac:dyDescent="0.2">
      <c r="A338" s="701">
        <v>263</v>
      </c>
      <c r="B338" s="702" t="s">
        <v>492</v>
      </c>
      <c r="C338" s="705" t="s">
        <v>493</v>
      </c>
      <c r="D338" s="703">
        <v>5100</v>
      </c>
      <c r="E338" s="690" t="s">
        <v>22</v>
      </c>
      <c r="F338" s="688" t="s">
        <v>23</v>
      </c>
      <c r="G338" s="706">
        <v>43753</v>
      </c>
      <c r="H338" s="707">
        <v>43826</v>
      </c>
    </row>
    <row r="339" spans="1:8" ht="31.5" x14ac:dyDescent="0.2">
      <c r="A339" s="333">
        <v>264</v>
      </c>
      <c r="B339" s="323" t="s">
        <v>692</v>
      </c>
      <c r="C339" s="308" t="s">
        <v>477</v>
      </c>
      <c r="D339" s="325">
        <v>8000</v>
      </c>
      <c r="E339" s="310" t="s">
        <v>22</v>
      </c>
      <c r="F339" s="308" t="s">
        <v>23</v>
      </c>
      <c r="G339" s="706">
        <v>43753</v>
      </c>
      <c r="H339" s="707">
        <v>43826</v>
      </c>
    </row>
    <row r="340" spans="1:8" s="694" customFormat="1" ht="32.25" thickBot="1" x14ac:dyDescent="0.25">
      <c r="A340" s="701">
        <v>265</v>
      </c>
      <c r="B340" s="687" t="s">
        <v>449</v>
      </c>
      <c r="C340" s="688" t="s">
        <v>504</v>
      </c>
      <c r="D340" s="695">
        <v>1000</v>
      </c>
      <c r="E340" s="690" t="s">
        <v>22</v>
      </c>
      <c r="F340" s="688" t="s">
        <v>23</v>
      </c>
      <c r="G340" s="706">
        <v>43432</v>
      </c>
      <c r="H340" s="707">
        <v>43459</v>
      </c>
    </row>
    <row r="341" spans="1:8" s="694" customFormat="1" ht="15.75" thickBot="1" x14ac:dyDescent="0.25">
      <c r="A341" s="700"/>
      <c r="B341" s="708" t="s">
        <v>708</v>
      </c>
      <c r="C341" s="709"/>
      <c r="D341" s="710">
        <f>SUM(D337:D340)</f>
        <v>79100</v>
      </c>
      <c r="E341" s="711"/>
      <c r="F341" s="712"/>
      <c r="G341" s="713"/>
      <c r="H341" s="714"/>
    </row>
    <row r="342" spans="1:8" ht="16.5" thickBot="1" x14ac:dyDescent="0.3">
      <c r="A342" s="356"/>
      <c r="B342" s="374" t="s">
        <v>506</v>
      </c>
      <c r="C342" s="397"/>
      <c r="D342" s="360">
        <f>D275+D279+D284+D300+D309+D313+D318+D322+D326+D331+325</f>
        <v>384186</v>
      </c>
      <c r="E342" s="360"/>
      <c r="F342" s="358"/>
      <c r="G342" s="358"/>
      <c r="H342" s="361"/>
    </row>
    <row r="343" spans="1:8" s="297" customFormat="1" ht="16.5" thickBot="1" x14ac:dyDescent="0.3">
      <c r="A343" s="356"/>
      <c r="B343" s="357" t="s">
        <v>507</v>
      </c>
      <c r="C343" s="375"/>
      <c r="D343" s="360">
        <f>D75+D92+D121+D124+D134+D165+D170+D210+D218+D225+D259+D342</f>
        <v>4653003</v>
      </c>
      <c r="E343" s="360"/>
      <c r="F343" s="511"/>
      <c r="G343" s="512"/>
      <c r="H343" s="513"/>
    </row>
    <row r="344" spans="1:8" s="297" customFormat="1" ht="18.75" thickBot="1" x14ac:dyDescent="0.3">
      <c r="A344" s="809" t="s">
        <v>508</v>
      </c>
      <c r="B344" s="810"/>
      <c r="C344" s="810"/>
      <c r="D344" s="810"/>
      <c r="E344" s="810"/>
      <c r="F344" s="810"/>
      <c r="G344" s="810"/>
      <c r="H344" s="811"/>
    </row>
    <row r="345" spans="1:8" s="297" customFormat="1" ht="18.75" thickBot="1" x14ac:dyDescent="0.3">
      <c r="A345" s="812" t="s">
        <v>509</v>
      </c>
      <c r="B345" s="813"/>
      <c r="C345" s="813"/>
      <c r="D345" s="813"/>
      <c r="E345" s="813"/>
      <c r="F345" s="813"/>
      <c r="G345" s="813"/>
      <c r="H345" s="814"/>
    </row>
    <row r="346" spans="1:8" s="297" customFormat="1" ht="18.75" thickBot="1" x14ac:dyDescent="0.3">
      <c r="A346" s="682" t="s">
        <v>510</v>
      </c>
      <c r="B346" s="683"/>
      <c r="C346" s="685"/>
      <c r="D346" s="683"/>
      <c r="E346" s="683"/>
      <c r="F346" s="683"/>
      <c r="G346" s="683"/>
      <c r="H346" s="684"/>
    </row>
    <row r="347" spans="1:8" ht="32.25" thickBot="1" x14ac:dyDescent="0.25">
      <c r="A347" s="315">
        <v>266</v>
      </c>
      <c r="B347" s="316" t="s">
        <v>517</v>
      </c>
      <c r="C347" s="317" t="s">
        <v>516</v>
      </c>
      <c r="D347" s="514">
        <v>23800</v>
      </c>
      <c r="E347" s="319" t="s">
        <v>22</v>
      </c>
      <c r="F347" s="317" t="s">
        <v>23</v>
      </c>
      <c r="G347" s="320">
        <v>43709</v>
      </c>
      <c r="H347" s="321">
        <v>43799</v>
      </c>
    </row>
    <row r="348" spans="1:8" s="297" customFormat="1" ht="32.25" thickBot="1" x14ac:dyDescent="0.25">
      <c r="A348" s="333">
        <v>267</v>
      </c>
      <c r="B348" s="323" t="s">
        <v>518</v>
      </c>
      <c r="C348" s="324"/>
      <c r="D348" s="515">
        <v>1680</v>
      </c>
      <c r="E348" s="516" t="s">
        <v>519</v>
      </c>
      <c r="F348" s="324" t="s">
        <v>23</v>
      </c>
      <c r="G348" s="327">
        <v>43586</v>
      </c>
      <c r="H348" s="328">
        <v>43799</v>
      </c>
    </row>
    <row r="349" spans="1:8" s="297" customFormat="1" ht="16.5" thickBot="1" x14ac:dyDescent="0.3">
      <c r="A349" s="517"/>
      <c r="B349" s="518" t="s">
        <v>525</v>
      </c>
      <c r="C349" s="397"/>
      <c r="D349" s="519">
        <f>SUM(D347:D348)</f>
        <v>25480</v>
      </c>
      <c r="E349" s="519"/>
      <c r="F349" s="520"/>
      <c r="G349" s="520"/>
      <c r="H349" s="521"/>
    </row>
    <row r="350" spans="1:8" ht="16.5" thickBot="1" x14ac:dyDescent="0.3">
      <c r="A350" s="356"/>
      <c r="B350" s="357" t="s">
        <v>526</v>
      </c>
      <c r="C350" s="400"/>
      <c r="D350" s="418">
        <f>D343+D349</f>
        <v>4678483</v>
      </c>
      <c r="E350" s="522"/>
      <c r="F350" s="511"/>
      <c r="G350" s="512"/>
      <c r="H350" s="513"/>
    </row>
    <row r="351" spans="1:8" ht="15.75" x14ac:dyDescent="0.25">
      <c r="A351" s="523"/>
      <c r="B351" s="524"/>
      <c r="C351" s="525"/>
      <c r="D351" s="526"/>
      <c r="E351" s="527"/>
      <c r="F351" s="523"/>
      <c r="G351" s="523"/>
      <c r="H351" s="523"/>
    </row>
    <row r="352" spans="1:8" ht="15.75" x14ac:dyDescent="0.25">
      <c r="A352" s="523"/>
      <c r="B352" s="524"/>
      <c r="C352" s="525"/>
      <c r="D352" s="526"/>
      <c r="E352" s="527"/>
      <c r="F352" s="523"/>
      <c r="G352" s="523"/>
      <c r="H352" s="523"/>
    </row>
    <row r="353" spans="1:8" ht="15.75" x14ac:dyDescent="0.25">
      <c r="A353" s="525"/>
      <c r="B353" s="524"/>
      <c r="C353" s="525"/>
      <c r="D353" s="528"/>
      <c r="E353" s="528"/>
      <c r="F353" s="523"/>
      <c r="G353" s="523"/>
      <c r="H353" s="523"/>
    </row>
    <row r="354" spans="1:8" ht="15.75" x14ac:dyDescent="0.25">
      <c r="B354" s="529" t="s">
        <v>690</v>
      </c>
      <c r="C354" s="525"/>
      <c r="F354" s="679" t="s">
        <v>689</v>
      </c>
    </row>
    <row r="355" spans="1:8" ht="15.75" x14ac:dyDescent="0.25">
      <c r="A355" s="297"/>
      <c r="B355" s="529" t="s">
        <v>595</v>
      </c>
      <c r="D355" s="297"/>
      <c r="E355" s="297"/>
      <c r="F355" s="679" t="s">
        <v>528</v>
      </c>
      <c r="H355" s="679"/>
    </row>
    <row r="356" spans="1:8" ht="15.75" x14ac:dyDescent="0.25">
      <c r="A356" s="297"/>
      <c r="B356" s="529"/>
      <c r="C356" s="297"/>
      <c r="D356" s="297"/>
      <c r="E356" s="297"/>
      <c r="F356" s="679"/>
      <c r="H356" s="679"/>
    </row>
    <row r="357" spans="1:8" ht="15.75" x14ac:dyDescent="0.25">
      <c r="A357" s="297"/>
      <c r="B357" s="529" t="s">
        <v>596</v>
      </c>
      <c r="C357" s="297"/>
      <c r="D357" s="297"/>
      <c r="E357" s="297"/>
      <c r="F357" s="679" t="s">
        <v>688</v>
      </c>
      <c r="H357" s="679"/>
    </row>
    <row r="358" spans="1:8" ht="15.75" x14ac:dyDescent="0.25">
      <c r="C358" s="297"/>
      <c r="E358" s="815"/>
      <c r="F358" s="815"/>
      <c r="G358" s="815"/>
      <c r="H358" s="289"/>
    </row>
    <row r="360" spans="1:8" ht="15.75" x14ac:dyDescent="0.25">
      <c r="E360" s="815"/>
      <c r="F360" s="815"/>
      <c r="G360" s="815"/>
    </row>
  </sheetData>
  <mergeCells count="31">
    <mergeCell ref="E360:G360"/>
    <mergeCell ref="B327:H327"/>
    <mergeCell ref="B332:H332"/>
    <mergeCell ref="B336:H336"/>
    <mergeCell ref="A344:H344"/>
    <mergeCell ref="A345:H345"/>
    <mergeCell ref="E358:G358"/>
    <mergeCell ref="B323:H323"/>
    <mergeCell ref="A166:H166"/>
    <mergeCell ref="A171:H171"/>
    <mergeCell ref="A211:H211"/>
    <mergeCell ref="A219:H219"/>
    <mergeCell ref="A226:H226"/>
    <mergeCell ref="A260:H260"/>
    <mergeCell ref="B285:H285"/>
    <mergeCell ref="B301:H301"/>
    <mergeCell ref="B310:H310"/>
    <mergeCell ref="B314:H314"/>
    <mergeCell ref="B319:H319"/>
    <mergeCell ref="A135:H135"/>
    <mergeCell ref="G1:H1"/>
    <mergeCell ref="G2:H2"/>
    <mergeCell ref="G3:H3"/>
    <mergeCell ref="A8:H8"/>
    <mergeCell ref="A9:H9"/>
    <mergeCell ref="A13:H13"/>
    <mergeCell ref="A76:H76"/>
    <mergeCell ref="A77:H77"/>
    <mergeCell ref="A93:H93"/>
    <mergeCell ref="A122:H122"/>
    <mergeCell ref="A125:H125"/>
  </mergeCells>
  <printOptions horizontalCentered="1"/>
  <pageMargins left="0.118110236220472" right="0.118110236220472" top="0.196850393700787" bottom="0.196850393700787" header="0.118110236220472" footer="0.118110236220472"/>
  <pageSetup paperSize="9" scale="90" orientation="landscape" r:id="rId1"/>
  <headerFooter alignWithMargins="0">
    <oddFooter>&amp;C&amp;P</oddFooter>
  </headerFooter>
  <rowBreaks count="19" manualBreakCount="19">
    <brk id="22" max="16383" man="1"/>
    <brk id="36" max="16383" man="1"/>
    <brk id="50" max="16383" man="1"/>
    <brk id="64" max="16383" man="1"/>
    <brk id="80" max="16383" man="1"/>
    <brk id="98" max="16383" man="1"/>
    <brk id="134" max="16383" man="1"/>
    <brk id="151" max="16383" man="1"/>
    <brk id="170" max="16383" man="1"/>
    <brk id="185" max="16383" man="1"/>
    <brk id="200" max="16383" man="1"/>
    <brk id="218" max="16383" man="1"/>
    <brk id="235" max="16383" man="1"/>
    <brk id="249" max="16383" man="1"/>
    <brk id="266" max="16383" man="1"/>
    <brk id="284" max="16383" man="1"/>
    <brk id="300" max="16383" man="1"/>
    <brk id="318" max="16383" man="1"/>
    <brk id="3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904F-E545-44F9-9CED-9E64C75CDAEC}">
  <dimension ref="A1:K363"/>
  <sheetViews>
    <sheetView topLeftCell="A265" zoomScaleNormal="100" zoomScaleSheetLayoutView="100" workbookViewId="0">
      <selection activeCell="D276" sqref="D276"/>
    </sheetView>
  </sheetViews>
  <sheetFormatPr defaultRowHeight="15" x14ac:dyDescent="0.2"/>
  <cols>
    <col min="1" max="1" width="4.140625" style="288" customWidth="1"/>
    <col min="2" max="2" width="70.28515625" style="288" customWidth="1"/>
    <col min="3" max="3" width="14.42578125" style="288" customWidth="1"/>
    <col min="4" max="4" width="12.140625" style="288" customWidth="1"/>
    <col min="5" max="5" width="11.85546875" style="288" customWidth="1"/>
    <col min="6" max="6" width="12.5703125" style="288" customWidth="1"/>
    <col min="7" max="7" width="13.28515625" style="288" customWidth="1"/>
    <col min="8" max="8" width="15.7109375" style="288" customWidth="1"/>
    <col min="9" max="165" width="9.140625" style="288"/>
    <col min="166" max="166" width="4.140625" style="288" customWidth="1"/>
    <col min="167" max="167" width="40.28515625" style="288" customWidth="1"/>
    <col min="168" max="169" width="12.140625" style="288" customWidth="1"/>
    <col min="170" max="170" width="14.28515625" style="288" customWidth="1"/>
    <col min="171" max="171" width="11.85546875" style="288" customWidth="1"/>
    <col min="172" max="172" width="11.28515625" style="288" customWidth="1"/>
    <col min="173" max="173" width="8.7109375" style="288" customWidth="1"/>
    <col min="174" max="174" width="11.42578125" style="288" customWidth="1"/>
    <col min="175" max="175" width="12.140625" style="288" customWidth="1"/>
    <col min="176" max="176" width="13.85546875" style="288" customWidth="1"/>
    <col min="177" max="421" width="9.140625" style="288"/>
    <col min="422" max="422" width="4.140625" style="288" customWidth="1"/>
    <col min="423" max="423" width="40.28515625" style="288" customWidth="1"/>
    <col min="424" max="425" width="12.140625" style="288" customWidth="1"/>
    <col min="426" max="426" width="14.28515625" style="288" customWidth="1"/>
    <col min="427" max="427" width="11.85546875" style="288" customWidth="1"/>
    <col min="428" max="428" width="11.28515625" style="288" customWidth="1"/>
    <col min="429" max="429" width="8.7109375" style="288" customWidth="1"/>
    <col min="430" max="430" width="11.42578125" style="288" customWidth="1"/>
    <col min="431" max="431" width="12.140625" style="288" customWidth="1"/>
    <col min="432" max="432" width="13.85546875" style="288" customWidth="1"/>
    <col min="433" max="677" width="9.140625" style="288"/>
    <col min="678" max="678" width="4.140625" style="288" customWidth="1"/>
    <col min="679" max="679" width="40.28515625" style="288" customWidth="1"/>
    <col min="680" max="681" width="12.140625" style="288" customWidth="1"/>
    <col min="682" max="682" width="14.28515625" style="288" customWidth="1"/>
    <col min="683" max="683" width="11.85546875" style="288" customWidth="1"/>
    <col min="684" max="684" width="11.28515625" style="288" customWidth="1"/>
    <col min="685" max="685" width="8.7109375" style="288" customWidth="1"/>
    <col min="686" max="686" width="11.42578125" style="288" customWidth="1"/>
    <col min="687" max="687" width="12.140625" style="288" customWidth="1"/>
    <col min="688" max="688" width="13.85546875" style="288" customWidth="1"/>
    <col min="689" max="933" width="9.140625" style="288"/>
    <col min="934" max="934" width="4.140625" style="288" customWidth="1"/>
    <col min="935" max="935" width="40.28515625" style="288" customWidth="1"/>
    <col min="936" max="937" width="12.140625" style="288" customWidth="1"/>
    <col min="938" max="938" width="14.28515625" style="288" customWidth="1"/>
    <col min="939" max="939" width="11.85546875" style="288" customWidth="1"/>
    <col min="940" max="940" width="11.28515625" style="288" customWidth="1"/>
    <col min="941" max="941" width="8.7109375" style="288" customWidth="1"/>
    <col min="942" max="942" width="11.42578125" style="288" customWidth="1"/>
    <col min="943" max="943" width="12.140625" style="288" customWidth="1"/>
    <col min="944" max="944" width="13.85546875" style="288" customWidth="1"/>
    <col min="945" max="1189" width="9.140625" style="288"/>
    <col min="1190" max="1190" width="4.140625" style="288" customWidth="1"/>
    <col min="1191" max="1191" width="40.28515625" style="288" customWidth="1"/>
    <col min="1192" max="1193" width="12.140625" style="288" customWidth="1"/>
    <col min="1194" max="1194" width="14.28515625" style="288" customWidth="1"/>
    <col min="1195" max="1195" width="11.85546875" style="288" customWidth="1"/>
    <col min="1196" max="1196" width="11.28515625" style="288" customWidth="1"/>
    <col min="1197" max="1197" width="8.7109375" style="288" customWidth="1"/>
    <col min="1198" max="1198" width="11.42578125" style="288" customWidth="1"/>
    <col min="1199" max="1199" width="12.140625" style="288" customWidth="1"/>
    <col min="1200" max="1200" width="13.85546875" style="288" customWidth="1"/>
    <col min="1201" max="1445" width="9.140625" style="288"/>
    <col min="1446" max="1446" width="4.140625" style="288" customWidth="1"/>
    <col min="1447" max="1447" width="40.28515625" style="288" customWidth="1"/>
    <col min="1448" max="1449" width="12.140625" style="288" customWidth="1"/>
    <col min="1450" max="1450" width="14.28515625" style="288" customWidth="1"/>
    <col min="1451" max="1451" width="11.85546875" style="288" customWidth="1"/>
    <col min="1452" max="1452" width="11.28515625" style="288" customWidth="1"/>
    <col min="1453" max="1453" width="8.7109375" style="288" customWidth="1"/>
    <col min="1454" max="1454" width="11.42578125" style="288" customWidth="1"/>
    <col min="1455" max="1455" width="12.140625" style="288" customWidth="1"/>
    <col min="1456" max="1456" width="13.85546875" style="288" customWidth="1"/>
    <col min="1457" max="1701" width="9.140625" style="288"/>
    <col min="1702" max="1702" width="4.140625" style="288" customWidth="1"/>
    <col min="1703" max="1703" width="40.28515625" style="288" customWidth="1"/>
    <col min="1704" max="1705" width="12.140625" style="288" customWidth="1"/>
    <col min="1706" max="1706" width="14.28515625" style="288" customWidth="1"/>
    <col min="1707" max="1707" width="11.85546875" style="288" customWidth="1"/>
    <col min="1708" max="1708" width="11.28515625" style="288" customWidth="1"/>
    <col min="1709" max="1709" width="8.7109375" style="288" customWidth="1"/>
    <col min="1710" max="1710" width="11.42578125" style="288" customWidth="1"/>
    <col min="1711" max="1711" width="12.140625" style="288" customWidth="1"/>
    <col min="1712" max="1712" width="13.85546875" style="288" customWidth="1"/>
    <col min="1713" max="1957" width="9.140625" style="288"/>
    <col min="1958" max="1958" width="4.140625" style="288" customWidth="1"/>
    <col min="1959" max="1959" width="40.28515625" style="288" customWidth="1"/>
    <col min="1960" max="1961" width="12.140625" style="288" customWidth="1"/>
    <col min="1962" max="1962" width="14.28515625" style="288" customWidth="1"/>
    <col min="1963" max="1963" width="11.85546875" style="288" customWidth="1"/>
    <col min="1964" max="1964" width="11.28515625" style="288" customWidth="1"/>
    <col min="1965" max="1965" width="8.7109375" style="288" customWidth="1"/>
    <col min="1966" max="1966" width="11.42578125" style="288" customWidth="1"/>
    <col min="1967" max="1967" width="12.140625" style="288" customWidth="1"/>
    <col min="1968" max="1968" width="13.85546875" style="288" customWidth="1"/>
    <col min="1969" max="2213" width="9.140625" style="288"/>
    <col min="2214" max="2214" width="4.140625" style="288" customWidth="1"/>
    <col min="2215" max="2215" width="40.28515625" style="288" customWidth="1"/>
    <col min="2216" max="2217" width="12.140625" style="288" customWidth="1"/>
    <col min="2218" max="2218" width="14.28515625" style="288" customWidth="1"/>
    <col min="2219" max="2219" width="11.85546875" style="288" customWidth="1"/>
    <col min="2220" max="2220" width="11.28515625" style="288" customWidth="1"/>
    <col min="2221" max="2221" width="8.7109375" style="288" customWidth="1"/>
    <col min="2222" max="2222" width="11.42578125" style="288" customWidth="1"/>
    <col min="2223" max="2223" width="12.140625" style="288" customWidth="1"/>
    <col min="2224" max="2224" width="13.85546875" style="288" customWidth="1"/>
    <col min="2225" max="2469" width="9.140625" style="288"/>
    <col min="2470" max="2470" width="4.140625" style="288" customWidth="1"/>
    <col min="2471" max="2471" width="40.28515625" style="288" customWidth="1"/>
    <col min="2472" max="2473" width="12.140625" style="288" customWidth="1"/>
    <col min="2474" max="2474" width="14.28515625" style="288" customWidth="1"/>
    <col min="2475" max="2475" width="11.85546875" style="288" customWidth="1"/>
    <col min="2476" max="2476" width="11.28515625" style="288" customWidth="1"/>
    <col min="2477" max="2477" width="8.7109375" style="288" customWidth="1"/>
    <col min="2478" max="2478" width="11.42578125" style="288" customWidth="1"/>
    <col min="2479" max="2479" width="12.140625" style="288" customWidth="1"/>
    <col min="2480" max="2480" width="13.85546875" style="288" customWidth="1"/>
    <col min="2481" max="2725" width="9.140625" style="288"/>
    <col min="2726" max="2726" width="4.140625" style="288" customWidth="1"/>
    <col min="2727" max="2727" width="40.28515625" style="288" customWidth="1"/>
    <col min="2728" max="2729" width="12.140625" style="288" customWidth="1"/>
    <col min="2730" max="2730" width="14.28515625" style="288" customWidth="1"/>
    <col min="2731" max="2731" width="11.85546875" style="288" customWidth="1"/>
    <col min="2732" max="2732" width="11.28515625" style="288" customWidth="1"/>
    <col min="2733" max="2733" width="8.7109375" style="288" customWidth="1"/>
    <col min="2734" max="2734" width="11.42578125" style="288" customWidth="1"/>
    <col min="2735" max="2735" width="12.140625" style="288" customWidth="1"/>
    <col min="2736" max="2736" width="13.85546875" style="288" customWidth="1"/>
    <col min="2737" max="2981" width="9.140625" style="288"/>
    <col min="2982" max="2982" width="4.140625" style="288" customWidth="1"/>
    <col min="2983" max="2983" width="40.28515625" style="288" customWidth="1"/>
    <col min="2984" max="2985" width="12.140625" style="288" customWidth="1"/>
    <col min="2986" max="2986" width="14.28515625" style="288" customWidth="1"/>
    <col min="2987" max="2987" width="11.85546875" style="288" customWidth="1"/>
    <col min="2988" max="2988" width="11.28515625" style="288" customWidth="1"/>
    <col min="2989" max="2989" width="8.7109375" style="288" customWidth="1"/>
    <col min="2990" max="2990" width="11.42578125" style="288" customWidth="1"/>
    <col min="2991" max="2991" width="12.140625" style="288" customWidth="1"/>
    <col min="2992" max="2992" width="13.85546875" style="288" customWidth="1"/>
    <col min="2993" max="3237" width="9.140625" style="288"/>
    <col min="3238" max="3238" width="4.140625" style="288" customWidth="1"/>
    <col min="3239" max="3239" width="40.28515625" style="288" customWidth="1"/>
    <col min="3240" max="3241" width="12.140625" style="288" customWidth="1"/>
    <col min="3242" max="3242" width="14.28515625" style="288" customWidth="1"/>
    <col min="3243" max="3243" width="11.85546875" style="288" customWidth="1"/>
    <col min="3244" max="3244" width="11.28515625" style="288" customWidth="1"/>
    <col min="3245" max="3245" width="8.7109375" style="288" customWidth="1"/>
    <col min="3246" max="3246" width="11.42578125" style="288" customWidth="1"/>
    <col min="3247" max="3247" width="12.140625" style="288" customWidth="1"/>
    <col min="3248" max="3248" width="13.85546875" style="288" customWidth="1"/>
    <col min="3249" max="3493" width="9.140625" style="288"/>
    <col min="3494" max="3494" width="4.140625" style="288" customWidth="1"/>
    <col min="3495" max="3495" width="40.28515625" style="288" customWidth="1"/>
    <col min="3496" max="3497" width="12.140625" style="288" customWidth="1"/>
    <col min="3498" max="3498" width="14.28515625" style="288" customWidth="1"/>
    <col min="3499" max="3499" width="11.85546875" style="288" customWidth="1"/>
    <col min="3500" max="3500" width="11.28515625" style="288" customWidth="1"/>
    <col min="3501" max="3501" width="8.7109375" style="288" customWidth="1"/>
    <col min="3502" max="3502" width="11.42578125" style="288" customWidth="1"/>
    <col min="3503" max="3503" width="12.140625" style="288" customWidth="1"/>
    <col min="3504" max="3504" width="13.85546875" style="288" customWidth="1"/>
    <col min="3505" max="3749" width="9.140625" style="288"/>
    <col min="3750" max="3750" width="4.140625" style="288" customWidth="1"/>
    <col min="3751" max="3751" width="40.28515625" style="288" customWidth="1"/>
    <col min="3752" max="3753" width="12.140625" style="288" customWidth="1"/>
    <col min="3754" max="3754" width="14.28515625" style="288" customWidth="1"/>
    <col min="3755" max="3755" width="11.85546875" style="288" customWidth="1"/>
    <col min="3756" max="3756" width="11.28515625" style="288" customWidth="1"/>
    <col min="3757" max="3757" width="8.7109375" style="288" customWidth="1"/>
    <col min="3758" max="3758" width="11.42578125" style="288" customWidth="1"/>
    <col min="3759" max="3759" width="12.140625" style="288" customWidth="1"/>
    <col min="3760" max="3760" width="13.85546875" style="288" customWidth="1"/>
    <col min="3761" max="4005" width="9.140625" style="288"/>
    <col min="4006" max="4006" width="4.140625" style="288" customWidth="1"/>
    <col min="4007" max="4007" width="40.28515625" style="288" customWidth="1"/>
    <col min="4008" max="4009" width="12.140625" style="288" customWidth="1"/>
    <col min="4010" max="4010" width="14.28515625" style="288" customWidth="1"/>
    <col min="4011" max="4011" width="11.85546875" style="288" customWidth="1"/>
    <col min="4012" max="4012" width="11.28515625" style="288" customWidth="1"/>
    <col min="4013" max="4013" width="8.7109375" style="288" customWidth="1"/>
    <col min="4014" max="4014" width="11.42578125" style="288" customWidth="1"/>
    <col min="4015" max="4015" width="12.140625" style="288" customWidth="1"/>
    <col min="4016" max="4016" width="13.85546875" style="288" customWidth="1"/>
    <col min="4017" max="4261" width="9.140625" style="288"/>
    <col min="4262" max="4262" width="4.140625" style="288" customWidth="1"/>
    <col min="4263" max="4263" width="40.28515625" style="288" customWidth="1"/>
    <col min="4264" max="4265" width="12.140625" style="288" customWidth="1"/>
    <col min="4266" max="4266" width="14.28515625" style="288" customWidth="1"/>
    <col min="4267" max="4267" width="11.85546875" style="288" customWidth="1"/>
    <col min="4268" max="4268" width="11.28515625" style="288" customWidth="1"/>
    <col min="4269" max="4269" width="8.7109375" style="288" customWidth="1"/>
    <col min="4270" max="4270" width="11.42578125" style="288" customWidth="1"/>
    <col min="4271" max="4271" width="12.140625" style="288" customWidth="1"/>
    <col min="4272" max="4272" width="13.85546875" style="288" customWidth="1"/>
    <col min="4273" max="4517" width="9.140625" style="288"/>
    <col min="4518" max="4518" width="4.140625" style="288" customWidth="1"/>
    <col min="4519" max="4519" width="40.28515625" style="288" customWidth="1"/>
    <col min="4520" max="4521" width="12.140625" style="288" customWidth="1"/>
    <col min="4522" max="4522" width="14.28515625" style="288" customWidth="1"/>
    <col min="4523" max="4523" width="11.85546875" style="288" customWidth="1"/>
    <col min="4524" max="4524" width="11.28515625" style="288" customWidth="1"/>
    <col min="4525" max="4525" width="8.7109375" style="288" customWidth="1"/>
    <col min="4526" max="4526" width="11.42578125" style="288" customWidth="1"/>
    <col min="4527" max="4527" width="12.140625" style="288" customWidth="1"/>
    <col min="4528" max="4528" width="13.85546875" style="288" customWidth="1"/>
    <col min="4529" max="4773" width="9.140625" style="288"/>
    <col min="4774" max="4774" width="4.140625" style="288" customWidth="1"/>
    <col min="4775" max="4775" width="40.28515625" style="288" customWidth="1"/>
    <col min="4776" max="4777" width="12.140625" style="288" customWidth="1"/>
    <col min="4778" max="4778" width="14.28515625" style="288" customWidth="1"/>
    <col min="4779" max="4779" width="11.85546875" style="288" customWidth="1"/>
    <col min="4780" max="4780" width="11.28515625" style="288" customWidth="1"/>
    <col min="4781" max="4781" width="8.7109375" style="288" customWidth="1"/>
    <col min="4782" max="4782" width="11.42578125" style="288" customWidth="1"/>
    <col min="4783" max="4783" width="12.140625" style="288" customWidth="1"/>
    <col min="4784" max="4784" width="13.85546875" style="288" customWidth="1"/>
    <col min="4785" max="5029" width="9.140625" style="288"/>
    <col min="5030" max="5030" width="4.140625" style="288" customWidth="1"/>
    <col min="5031" max="5031" width="40.28515625" style="288" customWidth="1"/>
    <col min="5032" max="5033" width="12.140625" style="288" customWidth="1"/>
    <col min="5034" max="5034" width="14.28515625" style="288" customWidth="1"/>
    <col min="5035" max="5035" width="11.85546875" style="288" customWidth="1"/>
    <col min="5036" max="5036" width="11.28515625" style="288" customWidth="1"/>
    <col min="5037" max="5037" width="8.7109375" style="288" customWidth="1"/>
    <col min="5038" max="5038" width="11.42578125" style="288" customWidth="1"/>
    <col min="5039" max="5039" width="12.140625" style="288" customWidth="1"/>
    <col min="5040" max="5040" width="13.85546875" style="288" customWidth="1"/>
    <col min="5041" max="5285" width="9.140625" style="288"/>
    <col min="5286" max="5286" width="4.140625" style="288" customWidth="1"/>
    <col min="5287" max="5287" width="40.28515625" style="288" customWidth="1"/>
    <col min="5288" max="5289" width="12.140625" style="288" customWidth="1"/>
    <col min="5290" max="5290" width="14.28515625" style="288" customWidth="1"/>
    <col min="5291" max="5291" width="11.85546875" style="288" customWidth="1"/>
    <col min="5292" max="5292" width="11.28515625" style="288" customWidth="1"/>
    <col min="5293" max="5293" width="8.7109375" style="288" customWidth="1"/>
    <col min="5294" max="5294" width="11.42578125" style="288" customWidth="1"/>
    <col min="5295" max="5295" width="12.140625" style="288" customWidth="1"/>
    <col min="5296" max="5296" width="13.85546875" style="288" customWidth="1"/>
    <col min="5297" max="5541" width="9.140625" style="288"/>
    <col min="5542" max="5542" width="4.140625" style="288" customWidth="1"/>
    <col min="5543" max="5543" width="40.28515625" style="288" customWidth="1"/>
    <col min="5544" max="5545" width="12.140625" style="288" customWidth="1"/>
    <col min="5546" max="5546" width="14.28515625" style="288" customWidth="1"/>
    <col min="5547" max="5547" width="11.85546875" style="288" customWidth="1"/>
    <col min="5548" max="5548" width="11.28515625" style="288" customWidth="1"/>
    <col min="5549" max="5549" width="8.7109375" style="288" customWidth="1"/>
    <col min="5550" max="5550" width="11.42578125" style="288" customWidth="1"/>
    <col min="5551" max="5551" width="12.140625" style="288" customWidth="1"/>
    <col min="5552" max="5552" width="13.85546875" style="288" customWidth="1"/>
    <col min="5553" max="5797" width="9.140625" style="288"/>
    <col min="5798" max="5798" width="4.140625" style="288" customWidth="1"/>
    <col min="5799" max="5799" width="40.28515625" style="288" customWidth="1"/>
    <col min="5800" max="5801" width="12.140625" style="288" customWidth="1"/>
    <col min="5802" max="5802" width="14.28515625" style="288" customWidth="1"/>
    <col min="5803" max="5803" width="11.85546875" style="288" customWidth="1"/>
    <col min="5804" max="5804" width="11.28515625" style="288" customWidth="1"/>
    <col min="5805" max="5805" width="8.7109375" style="288" customWidth="1"/>
    <col min="5806" max="5806" width="11.42578125" style="288" customWidth="1"/>
    <col min="5807" max="5807" width="12.140625" style="288" customWidth="1"/>
    <col min="5808" max="5808" width="13.85546875" style="288" customWidth="1"/>
    <col min="5809" max="6053" width="9.140625" style="288"/>
    <col min="6054" max="6054" width="4.140625" style="288" customWidth="1"/>
    <col min="6055" max="6055" width="40.28515625" style="288" customWidth="1"/>
    <col min="6056" max="6057" width="12.140625" style="288" customWidth="1"/>
    <col min="6058" max="6058" width="14.28515625" style="288" customWidth="1"/>
    <col min="6059" max="6059" width="11.85546875" style="288" customWidth="1"/>
    <col min="6060" max="6060" width="11.28515625" style="288" customWidth="1"/>
    <col min="6061" max="6061" width="8.7109375" style="288" customWidth="1"/>
    <col min="6062" max="6062" width="11.42578125" style="288" customWidth="1"/>
    <col min="6063" max="6063" width="12.140625" style="288" customWidth="1"/>
    <col min="6064" max="6064" width="13.85546875" style="288" customWidth="1"/>
    <col min="6065" max="6309" width="9.140625" style="288"/>
    <col min="6310" max="6310" width="4.140625" style="288" customWidth="1"/>
    <col min="6311" max="6311" width="40.28515625" style="288" customWidth="1"/>
    <col min="6312" max="6313" width="12.140625" style="288" customWidth="1"/>
    <col min="6314" max="6314" width="14.28515625" style="288" customWidth="1"/>
    <col min="6315" max="6315" width="11.85546875" style="288" customWidth="1"/>
    <col min="6316" max="6316" width="11.28515625" style="288" customWidth="1"/>
    <col min="6317" max="6317" width="8.7109375" style="288" customWidth="1"/>
    <col min="6318" max="6318" width="11.42578125" style="288" customWidth="1"/>
    <col min="6319" max="6319" width="12.140625" style="288" customWidth="1"/>
    <col min="6320" max="6320" width="13.85546875" style="288" customWidth="1"/>
    <col min="6321" max="6565" width="9.140625" style="288"/>
    <col min="6566" max="6566" width="4.140625" style="288" customWidth="1"/>
    <col min="6567" max="6567" width="40.28515625" style="288" customWidth="1"/>
    <col min="6568" max="6569" width="12.140625" style="288" customWidth="1"/>
    <col min="6570" max="6570" width="14.28515625" style="288" customWidth="1"/>
    <col min="6571" max="6571" width="11.85546875" style="288" customWidth="1"/>
    <col min="6572" max="6572" width="11.28515625" style="288" customWidth="1"/>
    <col min="6573" max="6573" width="8.7109375" style="288" customWidth="1"/>
    <col min="6574" max="6574" width="11.42578125" style="288" customWidth="1"/>
    <col min="6575" max="6575" width="12.140625" style="288" customWidth="1"/>
    <col min="6576" max="6576" width="13.85546875" style="288" customWidth="1"/>
    <col min="6577" max="6821" width="9.140625" style="288"/>
    <col min="6822" max="6822" width="4.140625" style="288" customWidth="1"/>
    <col min="6823" max="6823" width="40.28515625" style="288" customWidth="1"/>
    <col min="6824" max="6825" width="12.140625" style="288" customWidth="1"/>
    <col min="6826" max="6826" width="14.28515625" style="288" customWidth="1"/>
    <col min="6827" max="6827" width="11.85546875" style="288" customWidth="1"/>
    <col min="6828" max="6828" width="11.28515625" style="288" customWidth="1"/>
    <col min="6829" max="6829" width="8.7109375" style="288" customWidth="1"/>
    <col min="6830" max="6830" width="11.42578125" style="288" customWidth="1"/>
    <col min="6831" max="6831" width="12.140625" style="288" customWidth="1"/>
    <col min="6832" max="6832" width="13.85546875" style="288" customWidth="1"/>
    <col min="6833" max="7077" width="9.140625" style="288"/>
    <col min="7078" max="7078" width="4.140625" style="288" customWidth="1"/>
    <col min="7079" max="7079" width="40.28515625" style="288" customWidth="1"/>
    <col min="7080" max="7081" width="12.140625" style="288" customWidth="1"/>
    <col min="7082" max="7082" width="14.28515625" style="288" customWidth="1"/>
    <col min="7083" max="7083" width="11.85546875" style="288" customWidth="1"/>
    <col min="7084" max="7084" width="11.28515625" style="288" customWidth="1"/>
    <col min="7085" max="7085" width="8.7109375" style="288" customWidth="1"/>
    <col min="7086" max="7086" width="11.42578125" style="288" customWidth="1"/>
    <col min="7087" max="7087" width="12.140625" style="288" customWidth="1"/>
    <col min="7088" max="7088" width="13.85546875" style="288" customWidth="1"/>
    <col min="7089" max="7333" width="9.140625" style="288"/>
    <col min="7334" max="7334" width="4.140625" style="288" customWidth="1"/>
    <col min="7335" max="7335" width="40.28515625" style="288" customWidth="1"/>
    <col min="7336" max="7337" width="12.140625" style="288" customWidth="1"/>
    <col min="7338" max="7338" width="14.28515625" style="288" customWidth="1"/>
    <col min="7339" max="7339" width="11.85546875" style="288" customWidth="1"/>
    <col min="7340" max="7340" width="11.28515625" style="288" customWidth="1"/>
    <col min="7341" max="7341" width="8.7109375" style="288" customWidth="1"/>
    <col min="7342" max="7342" width="11.42578125" style="288" customWidth="1"/>
    <col min="7343" max="7343" width="12.140625" style="288" customWidth="1"/>
    <col min="7344" max="7344" width="13.85546875" style="288" customWidth="1"/>
    <col min="7345" max="7589" width="9.140625" style="288"/>
    <col min="7590" max="7590" width="4.140625" style="288" customWidth="1"/>
    <col min="7591" max="7591" width="40.28515625" style="288" customWidth="1"/>
    <col min="7592" max="7593" width="12.140625" style="288" customWidth="1"/>
    <col min="7594" max="7594" width="14.28515625" style="288" customWidth="1"/>
    <col min="7595" max="7595" width="11.85546875" style="288" customWidth="1"/>
    <col min="7596" max="7596" width="11.28515625" style="288" customWidth="1"/>
    <col min="7597" max="7597" width="8.7109375" style="288" customWidth="1"/>
    <col min="7598" max="7598" width="11.42578125" style="288" customWidth="1"/>
    <col min="7599" max="7599" width="12.140625" style="288" customWidth="1"/>
    <col min="7600" max="7600" width="13.85546875" style="288" customWidth="1"/>
    <col min="7601" max="7845" width="9.140625" style="288"/>
    <col min="7846" max="7846" width="4.140625" style="288" customWidth="1"/>
    <col min="7847" max="7847" width="40.28515625" style="288" customWidth="1"/>
    <col min="7848" max="7849" width="12.140625" style="288" customWidth="1"/>
    <col min="7850" max="7850" width="14.28515625" style="288" customWidth="1"/>
    <col min="7851" max="7851" width="11.85546875" style="288" customWidth="1"/>
    <col min="7852" max="7852" width="11.28515625" style="288" customWidth="1"/>
    <col min="7853" max="7853" width="8.7109375" style="288" customWidth="1"/>
    <col min="7854" max="7854" width="11.42578125" style="288" customWidth="1"/>
    <col min="7855" max="7855" width="12.140625" style="288" customWidth="1"/>
    <col min="7856" max="7856" width="13.85546875" style="288" customWidth="1"/>
    <col min="7857" max="8101" width="9.140625" style="288"/>
    <col min="8102" max="8102" width="4.140625" style="288" customWidth="1"/>
    <col min="8103" max="8103" width="40.28515625" style="288" customWidth="1"/>
    <col min="8104" max="8105" width="12.140625" style="288" customWidth="1"/>
    <col min="8106" max="8106" width="14.28515625" style="288" customWidth="1"/>
    <col min="8107" max="8107" width="11.85546875" style="288" customWidth="1"/>
    <col min="8108" max="8108" width="11.28515625" style="288" customWidth="1"/>
    <col min="8109" max="8109" width="8.7109375" style="288" customWidth="1"/>
    <col min="8110" max="8110" width="11.42578125" style="288" customWidth="1"/>
    <col min="8111" max="8111" width="12.140625" style="288" customWidth="1"/>
    <col min="8112" max="8112" width="13.85546875" style="288" customWidth="1"/>
    <col min="8113" max="8357" width="9.140625" style="288"/>
    <col min="8358" max="8358" width="4.140625" style="288" customWidth="1"/>
    <col min="8359" max="8359" width="40.28515625" style="288" customWidth="1"/>
    <col min="8360" max="8361" width="12.140625" style="288" customWidth="1"/>
    <col min="8362" max="8362" width="14.28515625" style="288" customWidth="1"/>
    <col min="8363" max="8363" width="11.85546875" style="288" customWidth="1"/>
    <col min="8364" max="8364" width="11.28515625" style="288" customWidth="1"/>
    <col min="8365" max="8365" width="8.7109375" style="288" customWidth="1"/>
    <col min="8366" max="8366" width="11.42578125" style="288" customWidth="1"/>
    <col min="8367" max="8367" width="12.140625" style="288" customWidth="1"/>
    <col min="8368" max="8368" width="13.85546875" style="288" customWidth="1"/>
    <col min="8369" max="8613" width="9.140625" style="288"/>
    <col min="8614" max="8614" width="4.140625" style="288" customWidth="1"/>
    <col min="8615" max="8615" width="40.28515625" style="288" customWidth="1"/>
    <col min="8616" max="8617" width="12.140625" style="288" customWidth="1"/>
    <col min="8618" max="8618" width="14.28515625" style="288" customWidth="1"/>
    <col min="8619" max="8619" width="11.85546875" style="288" customWidth="1"/>
    <col min="8620" max="8620" width="11.28515625" style="288" customWidth="1"/>
    <col min="8621" max="8621" width="8.7109375" style="288" customWidth="1"/>
    <col min="8622" max="8622" width="11.42578125" style="288" customWidth="1"/>
    <col min="8623" max="8623" width="12.140625" style="288" customWidth="1"/>
    <col min="8624" max="8624" width="13.85546875" style="288" customWidth="1"/>
    <col min="8625" max="8869" width="9.140625" style="288"/>
    <col min="8870" max="8870" width="4.140625" style="288" customWidth="1"/>
    <col min="8871" max="8871" width="40.28515625" style="288" customWidth="1"/>
    <col min="8872" max="8873" width="12.140625" style="288" customWidth="1"/>
    <col min="8874" max="8874" width="14.28515625" style="288" customWidth="1"/>
    <col min="8875" max="8875" width="11.85546875" style="288" customWidth="1"/>
    <col min="8876" max="8876" width="11.28515625" style="288" customWidth="1"/>
    <col min="8877" max="8877" width="8.7109375" style="288" customWidth="1"/>
    <col min="8878" max="8878" width="11.42578125" style="288" customWidth="1"/>
    <col min="8879" max="8879" width="12.140625" style="288" customWidth="1"/>
    <col min="8880" max="8880" width="13.85546875" style="288" customWidth="1"/>
    <col min="8881" max="9125" width="9.140625" style="288"/>
    <col min="9126" max="9126" width="4.140625" style="288" customWidth="1"/>
    <col min="9127" max="9127" width="40.28515625" style="288" customWidth="1"/>
    <col min="9128" max="9129" width="12.140625" style="288" customWidth="1"/>
    <col min="9130" max="9130" width="14.28515625" style="288" customWidth="1"/>
    <col min="9131" max="9131" width="11.85546875" style="288" customWidth="1"/>
    <col min="9132" max="9132" width="11.28515625" style="288" customWidth="1"/>
    <col min="9133" max="9133" width="8.7109375" style="288" customWidth="1"/>
    <col min="9134" max="9134" width="11.42578125" style="288" customWidth="1"/>
    <col min="9135" max="9135" width="12.140625" style="288" customWidth="1"/>
    <col min="9136" max="9136" width="13.85546875" style="288" customWidth="1"/>
    <col min="9137" max="9381" width="9.140625" style="288"/>
    <col min="9382" max="9382" width="4.140625" style="288" customWidth="1"/>
    <col min="9383" max="9383" width="40.28515625" style="288" customWidth="1"/>
    <col min="9384" max="9385" width="12.140625" style="288" customWidth="1"/>
    <col min="9386" max="9386" width="14.28515625" style="288" customWidth="1"/>
    <col min="9387" max="9387" width="11.85546875" style="288" customWidth="1"/>
    <col min="9388" max="9388" width="11.28515625" style="288" customWidth="1"/>
    <col min="9389" max="9389" width="8.7109375" style="288" customWidth="1"/>
    <col min="9390" max="9390" width="11.42578125" style="288" customWidth="1"/>
    <col min="9391" max="9391" width="12.140625" style="288" customWidth="1"/>
    <col min="9392" max="9392" width="13.85546875" style="288" customWidth="1"/>
    <col min="9393" max="9637" width="9.140625" style="288"/>
    <col min="9638" max="9638" width="4.140625" style="288" customWidth="1"/>
    <col min="9639" max="9639" width="40.28515625" style="288" customWidth="1"/>
    <col min="9640" max="9641" width="12.140625" style="288" customWidth="1"/>
    <col min="9642" max="9642" width="14.28515625" style="288" customWidth="1"/>
    <col min="9643" max="9643" width="11.85546875" style="288" customWidth="1"/>
    <col min="9644" max="9644" width="11.28515625" style="288" customWidth="1"/>
    <col min="9645" max="9645" width="8.7109375" style="288" customWidth="1"/>
    <col min="9646" max="9646" width="11.42578125" style="288" customWidth="1"/>
    <col min="9647" max="9647" width="12.140625" style="288" customWidth="1"/>
    <col min="9648" max="9648" width="13.85546875" style="288" customWidth="1"/>
    <col min="9649" max="9893" width="9.140625" style="288"/>
    <col min="9894" max="9894" width="4.140625" style="288" customWidth="1"/>
    <col min="9895" max="9895" width="40.28515625" style="288" customWidth="1"/>
    <col min="9896" max="9897" width="12.140625" style="288" customWidth="1"/>
    <col min="9898" max="9898" width="14.28515625" style="288" customWidth="1"/>
    <col min="9899" max="9899" width="11.85546875" style="288" customWidth="1"/>
    <col min="9900" max="9900" width="11.28515625" style="288" customWidth="1"/>
    <col min="9901" max="9901" width="8.7109375" style="288" customWidth="1"/>
    <col min="9902" max="9902" width="11.42578125" style="288" customWidth="1"/>
    <col min="9903" max="9903" width="12.140625" style="288" customWidth="1"/>
    <col min="9904" max="9904" width="13.85546875" style="288" customWidth="1"/>
    <col min="9905" max="10149" width="9.140625" style="288"/>
    <col min="10150" max="10150" width="4.140625" style="288" customWidth="1"/>
    <col min="10151" max="10151" width="40.28515625" style="288" customWidth="1"/>
    <col min="10152" max="10153" width="12.140625" style="288" customWidth="1"/>
    <col min="10154" max="10154" width="14.28515625" style="288" customWidth="1"/>
    <col min="10155" max="10155" width="11.85546875" style="288" customWidth="1"/>
    <col min="10156" max="10156" width="11.28515625" style="288" customWidth="1"/>
    <col min="10157" max="10157" width="8.7109375" style="288" customWidth="1"/>
    <col min="10158" max="10158" width="11.42578125" style="288" customWidth="1"/>
    <col min="10159" max="10159" width="12.140625" style="288" customWidth="1"/>
    <col min="10160" max="10160" width="13.85546875" style="288" customWidth="1"/>
    <col min="10161" max="10405" width="9.140625" style="288"/>
    <col min="10406" max="10406" width="4.140625" style="288" customWidth="1"/>
    <col min="10407" max="10407" width="40.28515625" style="288" customWidth="1"/>
    <col min="10408" max="10409" width="12.140625" style="288" customWidth="1"/>
    <col min="10410" max="10410" width="14.28515625" style="288" customWidth="1"/>
    <col min="10411" max="10411" width="11.85546875" style="288" customWidth="1"/>
    <col min="10412" max="10412" width="11.28515625" style="288" customWidth="1"/>
    <col min="10413" max="10413" width="8.7109375" style="288" customWidth="1"/>
    <col min="10414" max="10414" width="11.42578125" style="288" customWidth="1"/>
    <col min="10415" max="10415" width="12.140625" style="288" customWidth="1"/>
    <col min="10416" max="10416" width="13.85546875" style="288" customWidth="1"/>
    <col min="10417" max="10661" width="9.140625" style="288"/>
    <col min="10662" max="10662" width="4.140625" style="288" customWidth="1"/>
    <col min="10663" max="10663" width="40.28515625" style="288" customWidth="1"/>
    <col min="10664" max="10665" width="12.140625" style="288" customWidth="1"/>
    <col min="10666" max="10666" width="14.28515625" style="288" customWidth="1"/>
    <col min="10667" max="10667" width="11.85546875" style="288" customWidth="1"/>
    <col min="10668" max="10668" width="11.28515625" style="288" customWidth="1"/>
    <col min="10669" max="10669" width="8.7109375" style="288" customWidth="1"/>
    <col min="10670" max="10670" width="11.42578125" style="288" customWidth="1"/>
    <col min="10671" max="10671" width="12.140625" style="288" customWidth="1"/>
    <col min="10672" max="10672" width="13.85546875" style="288" customWidth="1"/>
    <col min="10673" max="10917" width="9.140625" style="288"/>
    <col min="10918" max="10918" width="4.140625" style="288" customWidth="1"/>
    <col min="10919" max="10919" width="40.28515625" style="288" customWidth="1"/>
    <col min="10920" max="10921" width="12.140625" style="288" customWidth="1"/>
    <col min="10922" max="10922" width="14.28515625" style="288" customWidth="1"/>
    <col min="10923" max="10923" width="11.85546875" style="288" customWidth="1"/>
    <col min="10924" max="10924" width="11.28515625" style="288" customWidth="1"/>
    <col min="10925" max="10925" width="8.7109375" style="288" customWidth="1"/>
    <col min="10926" max="10926" width="11.42578125" style="288" customWidth="1"/>
    <col min="10927" max="10927" width="12.140625" style="288" customWidth="1"/>
    <col min="10928" max="10928" width="13.85546875" style="288" customWidth="1"/>
    <col min="10929" max="11173" width="9.140625" style="288"/>
    <col min="11174" max="11174" width="4.140625" style="288" customWidth="1"/>
    <col min="11175" max="11175" width="40.28515625" style="288" customWidth="1"/>
    <col min="11176" max="11177" width="12.140625" style="288" customWidth="1"/>
    <col min="11178" max="11178" width="14.28515625" style="288" customWidth="1"/>
    <col min="11179" max="11179" width="11.85546875" style="288" customWidth="1"/>
    <col min="11180" max="11180" width="11.28515625" style="288" customWidth="1"/>
    <col min="11181" max="11181" width="8.7109375" style="288" customWidth="1"/>
    <col min="11182" max="11182" width="11.42578125" style="288" customWidth="1"/>
    <col min="11183" max="11183" width="12.140625" style="288" customWidth="1"/>
    <col min="11184" max="11184" width="13.85546875" style="288" customWidth="1"/>
    <col min="11185" max="11429" width="9.140625" style="288"/>
    <col min="11430" max="11430" width="4.140625" style="288" customWidth="1"/>
    <col min="11431" max="11431" width="40.28515625" style="288" customWidth="1"/>
    <col min="11432" max="11433" width="12.140625" style="288" customWidth="1"/>
    <col min="11434" max="11434" width="14.28515625" style="288" customWidth="1"/>
    <col min="11435" max="11435" width="11.85546875" style="288" customWidth="1"/>
    <col min="11436" max="11436" width="11.28515625" style="288" customWidth="1"/>
    <col min="11437" max="11437" width="8.7109375" style="288" customWidth="1"/>
    <col min="11438" max="11438" width="11.42578125" style="288" customWidth="1"/>
    <col min="11439" max="11439" width="12.140625" style="288" customWidth="1"/>
    <col min="11440" max="11440" width="13.85546875" style="288" customWidth="1"/>
    <col min="11441" max="11685" width="9.140625" style="288"/>
    <col min="11686" max="11686" width="4.140625" style="288" customWidth="1"/>
    <col min="11687" max="11687" width="40.28515625" style="288" customWidth="1"/>
    <col min="11688" max="11689" width="12.140625" style="288" customWidth="1"/>
    <col min="11690" max="11690" width="14.28515625" style="288" customWidth="1"/>
    <col min="11691" max="11691" width="11.85546875" style="288" customWidth="1"/>
    <col min="11692" max="11692" width="11.28515625" style="288" customWidth="1"/>
    <col min="11693" max="11693" width="8.7109375" style="288" customWidth="1"/>
    <col min="11694" max="11694" width="11.42578125" style="288" customWidth="1"/>
    <col min="11695" max="11695" width="12.140625" style="288" customWidth="1"/>
    <col min="11696" max="11696" width="13.85546875" style="288" customWidth="1"/>
    <col min="11697" max="11941" width="9.140625" style="288"/>
    <col min="11942" max="11942" width="4.140625" style="288" customWidth="1"/>
    <col min="11943" max="11943" width="40.28515625" style="288" customWidth="1"/>
    <col min="11944" max="11945" width="12.140625" style="288" customWidth="1"/>
    <col min="11946" max="11946" width="14.28515625" style="288" customWidth="1"/>
    <col min="11947" max="11947" width="11.85546875" style="288" customWidth="1"/>
    <col min="11948" max="11948" width="11.28515625" style="288" customWidth="1"/>
    <col min="11949" max="11949" width="8.7109375" style="288" customWidth="1"/>
    <col min="11950" max="11950" width="11.42578125" style="288" customWidth="1"/>
    <col min="11951" max="11951" width="12.140625" style="288" customWidth="1"/>
    <col min="11952" max="11952" width="13.85546875" style="288" customWidth="1"/>
    <col min="11953" max="12197" width="9.140625" style="288"/>
    <col min="12198" max="12198" width="4.140625" style="288" customWidth="1"/>
    <col min="12199" max="12199" width="40.28515625" style="288" customWidth="1"/>
    <col min="12200" max="12201" width="12.140625" style="288" customWidth="1"/>
    <col min="12202" max="12202" width="14.28515625" style="288" customWidth="1"/>
    <col min="12203" max="12203" width="11.85546875" style="288" customWidth="1"/>
    <col min="12204" max="12204" width="11.28515625" style="288" customWidth="1"/>
    <col min="12205" max="12205" width="8.7109375" style="288" customWidth="1"/>
    <col min="12206" max="12206" width="11.42578125" style="288" customWidth="1"/>
    <col min="12207" max="12207" width="12.140625" style="288" customWidth="1"/>
    <col min="12208" max="12208" width="13.85546875" style="288" customWidth="1"/>
    <col min="12209" max="12453" width="9.140625" style="288"/>
    <col min="12454" max="12454" width="4.140625" style="288" customWidth="1"/>
    <col min="12455" max="12455" width="40.28515625" style="288" customWidth="1"/>
    <col min="12456" max="12457" width="12.140625" style="288" customWidth="1"/>
    <col min="12458" max="12458" width="14.28515625" style="288" customWidth="1"/>
    <col min="12459" max="12459" width="11.85546875" style="288" customWidth="1"/>
    <col min="12460" max="12460" width="11.28515625" style="288" customWidth="1"/>
    <col min="12461" max="12461" width="8.7109375" style="288" customWidth="1"/>
    <col min="12462" max="12462" width="11.42578125" style="288" customWidth="1"/>
    <col min="12463" max="12463" width="12.140625" style="288" customWidth="1"/>
    <col min="12464" max="12464" width="13.85546875" style="288" customWidth="1"/>
    <col min="12465" max="12709" width="9.140625" style="288"/>
    <col min="12710" max="12710" width="4.140625" style="288" customWidth="1"/>
    <col min="12711" max="12711" width="40.28515625" style="288" customWidth="1"/>
    <col min="12712" max="12713" width="12.140625" style="288" customWidth="1"/>
    <col min="12714" max="12714" width="14.28515625" style="288" customWidth="1"/>
    <col min="12715" max="12715" width="11.85546875" style="288" customWidth="1"/>
    <col min="12716" max="12716" width="11.28515625" style="288" customWidth="1"/>
    <col min="12717" max="12717" width="8.7109375" style="288" customWidth="1"/>
    <col min="12718" max="12718" width="11.42578125" style="288" customWidth="1"/>
    <col min="12719" max="12719" width="12.140625" style="288" customWidth="1"/>
    <col min="12720" max="12720" width="13.85546875" style="288" customWidth="1"/>
    <col min="12721" max="12965" width="9.140625" style="288"/>
    <col min="12966" max="12966" width="4.140625" style="288" customWidth="1"/>
    <col min="12967" max="12967" width="40.28515625" style="288" customWidth="1"/>
    <col min="12968" max="12969" width="12.140625" style="288" customWidth="1"/>
    <col min="12970" max="12970" width="14.28515625" style="288" customWidth="1"/>
    <col min="12971" max="12971" width="11.85546875" style="288" customWidth="1"/>
    <col min="12972" max="12972" width="11.28515625" style="288" customWidth="1"/>
    <col min="12973" max="12973" width="8.7109375" style="288" customWidth="1"/>
    <col min="12974" max="12974" width="11.42578125" style="288" customWidth="1"/>
    <col min="12975" max="12975" width="12.140625" style="288" customWidth="1"/>
    <col min="12976" max="12976" width="13.85546875" style="288" customWidth="1"/>
    <col min="12977" max="13221" width="9.140625" style="288"/>
    <col min="13222" max="13222" width="4.140625" style="288" customWidth="1"/>
    <col min="13223" max="13223" width="40.28515625" style="288" customWidth="1"/>
    <col min="13224" max="13225" width="12.140625" style="288" customWidth="1"/>
    <col min="13226" max="13226" width="14.28515625" style="288" customWidth="1"/>
    <col min="13227" max="13227" width="11.85546875" style="288" customWidth="1"/>
    <col min="13228" max="13228" width="11.28515625" style="288" customWidth="1"/>
    <col min="13229" max="13229" width="8.7109375" style="288" customWidth="1"/>
    <col min="13230" max="13230" width="11.42578125" style="288" customWidth="1"/>
    <col min="13231" max="13231" width="12.140625" style="288" customWidth="1"/>
    <col min="13232" max="13232" width="13.85546875" style="288" customWidth="1"/>
    <col min="13233" max="13477" width="9.140625" style="288"/>
    <col min="13478" max="13478" width="4.140625" style="288" customWidth="1"/>
    <col min="13479" max="13479" width="40.28515625" style="288" customWidth="1"/>
    <col min="13480" max="13481" width="12.140625" style="288" customWidth="1"/>
    <col min="13482" max="13482" width="14.28515625" style="288" customWidth="1"/>
    <col min="13483" max="13483" width="11.85546875" style="288" customWidth="1"/>
    <col min="13484" max="13484" width="11.28515625" style="288" customWidth="1"/>
    <col min="13485" max="13485" width="8.7109375" style="288" customWidth="1"/>
    <col min="13486" max="13486" width="11.42578125" style="288" customWidth="1"/>
    <col min="13487" max="13487" width="12.140625" style="288" customWidth="1"/>
    <col min="13488" max="13488" width="13.85546875" style="288" customWidth="1"/>
    <col min="13489" max="13733" width="9.140625" style="288"/>
    <col min="13734" max="13734" width="4.140625" style="288" customWidth="1"/>
    <col min="13735" max="13735" width="40.28515625" style="288" customWidth="1"/>
    <col min="13736" max="13737" width="12.140625" style="288" customWidth="1"/>
    <col min="13738" max="13738" width="14.28515625" style="288" customWidth="1"/>
    <col min="13739" max="13739" width="11.85546875" style="288" customWidth="1"/>
    <col min="13740" max="13740" width="11.28515625" style="288" customWidth="1"/>
    <col min="13741" max="13741" width="8.7109375" style="288" customWidth="1"/>
    <col min="13742" max="13742" width="11.42578125" style="288" customWidth="1"/>
    <col min="13743" max="13743" width="12.140625" style="288" customWidth="1"/>
    <col min="13744" max="13744" width="13.85546875" style="288" customWidth="1"/>
    <col min="13745" max="13989" width="9.140625" style="288"/>
    <col min="13990" max="13990" width="4.140625" style="288" customWidth="1"/>
    <col min="13991" max="13991" width="40.28515625" style="288" customWidth="1"/>
    <col min="13992" max="13993" width="12.140625" style="288" customWidth="1"/>
    <col min="13994" max="13994" width="14.28515625" style="288" customWidth="1"/>
    <col min="13995" max="13995" width="11.85546875" style="288" customWidth="1"/>
    <col min="13996" max="13996" width="11.28515625" style="288" customWidth="1"/>
    <col min="13997" max="13997" width="8.7109375" style="288" customWidth="1"/>
    <col min="13998" max="13998" width="11.42578125" style="288" customWidth="1"/>
    <col min="13999" max="13999" width="12.140625" style="288" customWidth="1"/>
    <col min="14000" max="14000" width="13.85546875" style="288" customWidth="1"/>
    <col min="14001" max="14245" width="9.140625" style="288"/>
    <col min="14246" max="14246" width="4.140625" style="288" customWidth="1"/>
    <col min="14247" max="14247" width="40.28515625" style="288" customWidth="1"/>
    <col min="14248" max="14249" width="12.140625" style="288" customWidth="1"/>
    <col min="14250" max="14250" width="14.28515625" style="288" customWidth="1"/>
    <col min="14251" max="14251" width="11.85546875" style="288" customWidth="1"/>
    <col min="14252" max="14252" width="11.28515625" style="288" customWidth="1"/>
    <col min="14253" max="14253" width="8.7109375" style="288" customWidth="1"/>
    <col min="14254" max="14254" width="11.42578125" style="288" customWidth="1"/>
    <col min="14255" max="14255" width="12.140625" style="288" customWidth="1"/>
    <col min="14256" max="14256" width="13.85546875" style="288" customWidth="1"/>
    <col min="14257" max="14501" width="9.140625" style="288"/>
    <col min="14502" max="14502" width="4.140625" style="288" customWidth="1"/>
    <col min="14503" max="14503" width="40.28515625" style="288" customWidth="1"/>
    <col min="14504" max="14505" width="12.140625" style="288" customWidth="1"/>
    <col min="14506" max="14506" width="14.28515625" style="288" customWidth="1"/>
    <col min="14507" max="14507" width="11.85546875" style="288" customWidth="1"/>
    <col min="14508" max="14508" width="11.28515625" style="288" customWidth="1"/>
    <col min="14509" max="14509" width="8.7109375" style="288" customWidth="1"/>
    <col min="14510" max="14510" width="11.42578125" style="288" customWidth="1"/>
    <col min="14511" max="14511" width="12.140625" style="288" customWidth="1"/>
    <col min="14512" max="14512" width="13.85546875" style="288" customWidth="1"/>
    <col min="14513" max="14757" width="9.140625" style="288"/>
    <col min="14758" max="14758" width="4.140625" style="288" customWidth="1"/>
    <col min="14759" max="14759" width="40.28515625" style="288" customWidth="1"/>
    <col min="14760" max="14761" width="12.140625" style="288" customWidth="1"/>
    <col min="14762" max="14762" width="14.28515625" style="288" customWidth="1"/>
    <col min="14763" max="14763" width="11.85546875" style="288" customWidth="1"/>
    <col min="14764" max="14764" width="11.28515625" style="288" customWidth="1"/>
    <col min="14765" max="14765" width="8.7109375" style="288" customWidth="1"/>
    <col min="14766" max="14766" width="11.42578125" style="288" customWidth="1"/>
    <col min="14767" max="14767" width="12.140625" style="288" customWidth="1"/>
    <col min="14768" max="14768" width="13.85546875" style="288" customWidth="1"/>
    <col min="14769" max="16384" width="9.140625" style="288"/>
  </cols>
  <sheetData>
    <row r="1" spans="1:8" ht="15.75" x14ac:dyDescent="0.25">
      <c r="A1" s="287" t="s">
        <v>0</v>
      </c>
      <c r="G1" s="822" t="s">
        <v>1</v>
      </c>
      <c r="H1" s="822"/>
    </row>
    <row r="2" spans="1:8" ht="15.75" x14ac:dyDescent="0.25">
      <c r="A2" s="287" t="s">
        <v>2</v>
      </c>
      <c r="G2" s="822" t="s">
        <v>3</v>
      </c>
      <c r="H2" s="822"/>
    </row>
    <row r="3" spans="1:8" ht="15.75" x14ac:dyDescent="0.25">
      <c r="A3" s="289" t="s">
        <v>729</v>
      </c>
      <c r="G3" s="822" t="s">
        <v>5</v>
      </c>
      <c r="H3" s="822"/>
    </row>
    <row r="4" spans="1:8" ht="15.75" x14ac:dyDescent="0.25">
      <c r="A4" s="289"/>
      <c r="G4" s="720"/>
      <c r="H4" s="720"/>
    </row>
    <row r="5" spans="1:8" ht="15.75" x14ac:dyDescent="0.25">
      <c r="A5" s="289"/>
      <c r="G5" s="720"/>
      <c r="H5" s="720"/>
    </row>
    <row r="6" spans="1:8" ht="15.75" x14ac:dyDescent="0.25">
      <c r="A6" s="289"/>
      <c r="G6" s="720"/>
      <c r="H6" s="720"/>
    </row>
    <row r="7" spans="1:8" ht="15.75" x14ac:dyDescent="0.25">
      <c r="B7" s="289"/>
    </row>
    <row r="8" spans="1:8" ht="20.25" x14ac:dyDescent="0.3">
      <c r="A8" s="823" t="s">
        <v>531</v>
      </c>
      <c r="B8" s="823"/>
      <c r="C8" s="823"/>
      <c r="D8" s="823"/>
      <c r="E8" s="823"/>
      <c r="F8" s="823"/>
      <c r="G8" s="823"/>
      <c r="H8" s="823"/>
    </row>
    <row r="9" spans="1:8" ht="20.25" x14ac:dyDescent="0.3">
      <c r="A9" s="823" t="s">
        <v>728</v>
      </c>
      <c r="B9" s="823"/>
      <c r="C9" s="823"/>
      <c r="D9" s="823"/>
      <c r="E9" s="823"/>
      <c r="F9" s="823"/>
      <c r="G9" s="823"/>
      <c r="H9" s="823"/>
    </row>
    <row r="10" spans="1:8" ht="20.25" x14ac:dyDescent="0.3">
      <c r="A10" s="721"/>
      <c r="B10" s="721"/>
      <c r="C10" s="721"/>
      <c r="D10" s="721"/>
      <c r="E10" s="721"/>
      <c r="F10" s="721"/>
      <c r="G10" s="721"/>
      <c r="H10" s="721"/>
    </row>
    <row r="11" spans="1:8" ht="15.75" thickBot="1" x14ac:dyDescent="0.25">
      <c r="B11" s="291" t="s">
        <v>734</v>
      </c>
      <c r="F11" s="292"/>
      <c r="G11" s="292"/>
    </row>
    <row r="12" spans="1:8" ht="117" customHeight="1" thickBot="1" x14ac:dyDescent="0.25">
      <c r="A12" s="593" t="s">
        <v>11</v>
      </c>
      <c r="B12" s="594" t="s">
        <v>12</v>
      </c>
      <c r="C12" s="594" t="s">
        <v>13</v>
      </c>
      <c r="D12" s="595" t="s">
        <v>14</v>
      </c>
      <c r="E12" s="595" t="s">
        <v>15</v>
      </c>
      <c r="F12" s="595" t="s">
        <v>16</v>
      </c>
      <c r="G12" s="595" t="s">
        <v>17</v>
      </c>
      <c r="H12" s="596" t="s">
        <v>18</v>
      </c>
    </row>
    <row r="13" spans="1:8" s="297" customFormat="1" ht="18.75" thickBot="1" x14ac:dyDescent="0.3">
      <c r="A13" s="809" t="s">
        <v>19</v>
      </c>
      <c r="B13" s="810"/>
      <c r="C13" s="810"/>
      <c r="D13" s="810"/>
      <c r="E13" s="810"/>
      <c r="F13" s="810"/>
      <c r="G13" s="810"/>
      <c r="H13" s="811"/>
    </row>
    <row r="14" spans="1:8" s="297" customFormat="1" ht="31.5" x14ac:dyDescent="0.2">
      <c r="A14" s="298">
        <v>1</v>
      </c>
      <c r="B14" s="299" t="s">
        <v>20</v>
      </c>
      <c r="C14" s="300" t="s">
        <v>21</v>
      </c>
      <c r="D14" s="301">
        <v>5343</v>
      </c>
      <c r="E14" s="302" t="s">
        <v>22</v>
      </c>
      <c r="F14" s="303" t="s">
        <v>23</v>
      </c>
      <c r="G14" s="304">
        <v>43468</v>
      </c>
      <c r="H14" s="305">
        <v>43820</v>
      </c>
    </row>
    <row r="15" spans="1:8" s="297" customFormat="1" ht="31.5" x14ac:dyDescent="0.2">
      <c r="A15" s="306">
        <v>2</v>
      </c>
      <c r="B15" s="307" t="s">
        <v>24</v>
      </c>
      <c r="C15" s="308" t="s">
        <v>25</v>
      </c>
      <c r="D15" s="309">
        <v>62769</v>
      </c>
      <c r="E15" s="310" t="s">
        <v>22</v>
      </c>
      <c r="F15" s="308" t="s">
        <v>23</v>
      </c>
      <c r="G15" s="311">
        <v>43468</v>
      </c>
      <c r="H15" s="312">
        <v>43820</v>
      </c>
    </row>
    <row r="16" spans="1:8" s="297" customFormat="1" ht="31.5" x14ac:dyDescent="0.2">
      <c r="A16" s="313">
        <v>3</v>
      </c>
      <c r="B16" s="314" t="s">
        <v>26</v>
      </c>
      <c r="C16" s="308" t="s">
        <v>27</v>
      </c>
      <c r="D16" s="309">
        <v>6916</v>
      </c>
      <c r="E16" s="310" t="s">
        <v>22</v>
      </c>
      <c r="F16" s="308" t="s">
        <v>23</v>
      </c>
      <c r="G16" s="311">
        <v>43468</v>
      </c>
      <c r="H16" s="312">
        <v>43820</v>
      </c>
    </row>
    <row r="17" spans="1:8" s="297" customFormat="1" ht="31.5" x14ac:dyDescent="0.2">
      <c r="A17" s="306">
        <v>4</v>
      </c>
      <c r="B17" s="314" t="s">
        <v>28</v>
      </c>
      <c r="C17" s="308" t="s">
        <v>29</v>
      </c>
      <c r="D17" s="309">
        <v>142</v>
      </c>
      <c r="E17" s="310" t="s">
        <v>22</v>
      </c>
      <c r="F17" s="308" t="s">
        <v>23</v>
      </c>
      <c r="G17" s="311">
        <v>43468</v>
      </c>
      <c r="H17" s="312">
        <v>43820</v>
      </c>
    </row>
    <row r="18" spans="1:8" s="297" customFormat="1" ht="31.5" x14ac:dyDescent="0.2">
      <c r="A18" s="313">
        <v>5</v>
      </c>
      <c r="B18" s="314" t="s">
        <v>30</v>
      </c>
      <c r="C18" s="308" t="s">
        <v>31</v>
      </c>
      <c r="D18" s="309">
        <v>7780</v>
      </c>
      <c r="E18" s="310" t="s">
        <v>22</v>
      </c>
      <c r="F18" s="308" t="s">
        <v>23</v>
      </c>
      <c r="G18" s="311">
        <v>43468</v>
      </c>
      <c r="H18" s="312">
        <v>43820</v>
      </c>
    </row>
    <row r="19" spans="1:8" s="297" customFormat="1" ht="31.5" x14ac:dyDescent="0.2">
      <c r="A19" s="306">
        <v>6</v>
      </c>
      <c r="B19" s="314" t="s">
        <v>32</v>
      </c>
      <c r="C19" s="308" t="s">
        <v>33</v>
      </c>
      <c r="D19" s="309">
        <v>290</v>
      </c>
      <c r="E19" s="310" t="s">
        <v>22</v>
      </c>
      <c r="F19" s="308" t="s">
        <v>23</v>
      </c>
      <c r="G19" s="311">
        <v>43468</v>
      </c>
      <c r="H19" s="312">
        <v>43820</v>
      </c>
    </row>
    <row r="20" spans="1:8" s="297" customFormat="1" ht="31.5" x14ac:dyDescent="0.2">
      <c r="A20" s="313">
        <v>7</v>
      </c>
      <c r="B20" s="314" t="s">
        <v>34</v>
      </c>
      <c r="C20" s="308" t="s">
        <v>35</v>
      </c>
      <c r="D20" s="309">
        <v>2605</v>
      </c>
      <c r="E20" s="310" t="s">
        <v>22</v>
      </c>
      <c r="F20" s="308" t="s">
        <v>23</v>
      </c>
      <c r="G20" s="311">
        <v>43468</v>
      </c>
      <c r="H20" s="312">
        <v>43820</v>
      </c>
    </row>
    <row r="21" spans="1:8" s="297" customFormat="1" ht="31.5" x14ac:dyDescent="0.2">
      <c r="A21" s="306">
        <v>8</v>
      </c>
      <c r="B21" s="314" t="s">
        <v>36</v>
      </c>
      <c r="C21" s="308" t="s">
        <v>37</v>
      </c>
      <c r="D21" s="309">
        <v>15210</v>
      </c>
      <c r="E21" s="310" t="s">
        <v>22</v>
      </c>
      <c r="F21" s="308" t="s">
        <v>23</v>
      </c>
      <c r="G21" s="311">
        <v>43468</v>
      </c>
      <c r="H21" s="312">
        <v>43820</v>
      </c>
    </row>
    <row r="22" spans="1:8" s="297" customFormat="1" ht="32.25" thickBot="1" x14ac:dyDescent="0.25">
      <c r="A22" s="315">
        <v>9</v>
      </c>
      <c r="B22" s="316" t="s">
        <v>40</v>
      </c>
      <c r="C22" s="317" t="s">
        <v>41</v>
      </c>
      <c r="D22" s="318">
        <v>4202</v>
      </c>
      <c r="E22" s="319" t="s">
        <v>22</v>
      </c>
      <c r="F22" s="317" t="s">
        <v>23</v>
      </c>
      <c r="G22" s="320">
        <v>43468</v>
      </c>
      <c r="H22" s="321">
        <v>43820</v>
      </c>
    </row>
    <row r="23" spans="1:8" s="297" customFormat="1" ht="31.5" x14ac:dyDescent="0.2">
      <c r="A23" s="322">
        <v>10</v>
      </c>
      <c r="B23" s="323" t="s">
        <v>42</v>
      </c>
      <c r="C23" s="324" t="s">
        <v>43</v>
      </c>
      <c r="D23" s="325">
        <v>4453</v>
      </c>
      <c r="E23" s="326" t="s">
        <v>22</v>
      </c>
      <c r="F23" s="324" t="s">
        <v>23</v>
      </c>
      <c r="G23" s="327">
        <v>43468</v>
      </c>
      <c r="H23" s="328">
        <v>43820</v>
      </c>
    </row>
    <row r="24" spans="1:8" s="297" customFormat="1" ht="31.5" x14ac:dyDescent="0.2">
      <c r="A24" s="313">
        <v>11</v>
      </c>
      <c r="B24" s="314" t="s">
        <v>44</v>
      </c>
      <c r="C24" s="308" t="s">
        <v>45</v>
      </c>
      <c r="D24" s="309">
        <v>4706</v>
      </c>
      <c r="E24" s="310" t="s">
        <v>22</v>
      </c>
      <c r="F24" s="308" t="s">
        <v>23</v>
      </c>
      <c r="G24" s="311">
        <v>43468</v>
      </c>
      <c r="H24" s="312">
        <v>43820</v>
      </c>
    </row>
    <row r="25" spans="1:8" s="297" customFormat="1" ht="31.5" x14ac:dyDescent="0.2">
      <c r="A25" s="306">
        <v>12</v>
      </c>
      <c r="B25" s="314" t="s">
        <v>46</v>
      </c>
      <c r="C25" s="308" t="s">
        <v>47</v>
      </c>
      <c r="D25" s="309">
        <v>15461</v>
      </c>
      <c r="E25" s="310" t="s">
        <v>22</v>
      </c>
      <c r="F25" s="308" t="s">
        <v>23</v>
      </c>
      <c r="G25" s="311">
        <v>43468</v>
      </c>
      <c r="H25" s="312">
        <v>43820</v>
      </c>
    </row>
    <row r="26" spans="1:8" s="297" customFormat="1" ht="31.5" x14ac:dyDescent="0.2">
      <c r="A26" s="313">
        <v>13</v>
      </c>
      <c r="B26" s="314" t="s">
        <v>48</v>
      </c>
      <c r="C26" s="308" t="s">
        <v>49</v>
      </c>
      <c r="D26" s="309">
        <v>840</v>
      </c>
      <c r="E26" s="310" t="s">
        <v>22</v>
      </c>
      <c r="F26" s="308" t="s">
        <v>23</v>
      </c>
      <c r="G26" s="311">
        <v>43468</v>
      </c>
      <c r="H26" s="312">
        <v>43820</v>
      </c>
    </row>
    <row r="27" spans="1:8" s="297" customFormat="1" ht="31.5" x14ac:dyDescent="0.2">
      <c r="A27" s="306">
        <v>14</v>
      </c>
      <c r="B27" s="314" t="s">
        <v>50</v>
      </c>
      <c r="C27" s="308" t="s">
        <v>51</v>
      </c>
      <c r="D27" s="309">
        <v>840</v>
      </c>
      <c r="E27" s="310" t="s">
        <v>22</v>
      </c>
      <c r="F27" s="308" t="s">
        <v>23</v>
      </c>
      <c r="G27" s="311">
        <v>43468</v>
      </c>
      <c r="H27" s="312">
        <v>43820</v>
      </c>
    </row>
    <row r="28" spans="1:8" s="297" customFormat="1" ht="31.5" x14ac:dyDescent="0.2">
      <c r="A28" s="313">
        <v>15</v>
      </c>
      <c r="B28" s="314" t="s">
        <v>52</v>
      </c>
      <c r="C28" s="308" t="s">
        <v>53</v>
      </c>
      <c r="D28" s="309">
        <v>8403</v>
      </c>
      <c r="E28" s="310" t="s">
        <v>22</v>
      </c>
      <c r="F28" s="308" t="s">
        <v>23</v>
      </c>
      <c r="G28" s="311">
        <v>43468</v>
      </c>
      <c r="H28" s="312">
        <v>43820</v>
      </c>
    </row>
    <row r="29" spans="1:8" s="297" customFormat="1" ht="31.5" x14ac:dyDescent="0.2">
      <c r="A29" s="306">
        <v>16</v>
      </c>
      <c r="B29" s="314" t="s">
        <v>532</v>
      </c>
      <c r="C29" s="308" t="s">
        <v>533</v>
      </c>
      <c r="D29" s="309">
        <v>5378</v>
      </c>
      <c r="E29" s="310" t="s">
        <v>22</v>
      </c>
      <c r="F29" s="308" t="s">
        <v>23</v>
      </c>
      <c r="G29" s="311">
        <v>43525</v>
      </c>
      <c r="H29" s="312">
        <v>43820</v>
      </c>
    </row>
    <row r="30" spans="1:8" s="297" customFormat="1" ht="31.5" x14ac:dyDescent="0.2">
      <c r="A30" s="306">
        <v>17</v>
      </c>
      <c r="B30" s="314" t="s">
        <v>54</v>
      </c>
      <c r="C30" s="308" t="s">
        <v>55</v>
      </c>
      <c r="D30" s="309">
        <v>18489</v>
      </c>
      <c r="E30" s="310" t="s">
        <v>22</v>
      </c>
      <c r="F30" s="308" t="s">
        <v>23</v>
      </c>
      <c r="G30" s="311">
        <v>43661</v>
      </c>
      <c r="H30" s="312">
        <v>43809</v>
      </c>
    </row>
    <row r="31" spans="1:8" s="297" customFormat="1" ht="31.5" x14ac:dyDescent="0.2">
      <c r="A31" s="306">
        <v>18</v>
      </c>
      <c r="B31" s="314" t="s">
        <v>616</v>
      </c>
      <c r="C31" s="308" t="s">
        <v>617</v>
      </c>
      <c r="D31" s="309">
        <v>1597</v>
      </c>
      <c r="E31" s="310" t="s">
        <v>22</v>
      </c>
      <c r="F31" s="308" t="s">
        <v>23</v>
      </c>
      <c r="G31" s="311">
        <v>43661</v>
      </c>
      <c r="H31" s="312">
        <v>43809</v>
      </c>
    </row>
    <row r="32" spans="1:8" s="297" customFormat="1" ht="31.5" x14ac:dyDescent="0.2">
      <c r="A32" s="313">
        <v>19</v>
      </c>
      <c r="B32" s="314" t="s">
        <v>56</v>
      </c>
      <c r="C32" s="308"/>
      <c r="D32" s="309">
        <v>1261</v>
      </c>
      <c r="E32" s="310" t="s">
        <v>22</v>
      </c>
      <c r="F32" s="308" t="s">
        <v>23</v>
      </c>
      <c r="G32" s="311">
        <v>43468</v>
      </c>
      <c r="H32" s="312">
        <v>43820</v>
      </c>
    </row>
    <row r="33" spans="1:8" s="297" customFormat="1" ht="31.5" x14ac:dyDescent="0.2">
      <c r="A33" s="306">
        <v>20</v>
      </c>
      <c r="B33" s="314" t="s">
        <v>57</v>
      </c>
      <c r="C33" s="308" t="s">
        <v>58</v>
      </c>
      <c r="D33" s="309">
        <v>3361</v>
      </c>
      <c r="E33" s="310" t="s">
        <v>22</v>
      </c>
      <c r="F33" s="308" t="s">
        <v>23</v>
      </c>
      <c r="G33" s="311">
        <v>43468</v>
      </c>
      <c r="H33" s="312">
        <v>43820</v>
      </c>
    </row>
    <row r="34" spans="1:8" s="297" customFormat="1" ht="31.5" x14ac:dyDescent="0.2">
      <c r="A34" s="313">
        <v>21</v>
      </c>
      <c r="B34" s="314" t="s">
        <v>59</v>
      </c>
      <c r="C34" s="308" t="s">
        <v>60</v>
      </c>
      <c r="D34" s="309">
        <v>25210</v>
      </c>
      <c r="E34" s="310" t="s">
        <v>22</v>
      </c>
      <c r="F34" s="308" t="s">
        <v>23</v>
      </c>
      <c r="G34" s="311">
        <v>43468</v>
      </c>
      <c r="H34" s="312">
        <v>43820</v>
      </c>
    </row>
    <row r="35" spans="1:8" s="297" customFormat="1" ht="31.5" x14ac:dyDescent="0.2">
      <c r="A35" s="306">
        <v>22</v>
      </c>
      <c r="B35" s="314" t="s">
        <v>61</v>
      </c>
      <c r="C35" s="308" t="s">
        <v>62</v>
      </c>
      <c r="D35" s="309">
        <v>1008</v>
      </c>
      <c r="E35" s="310" t="s">
        <v>22</v>
      </c>
      <c r="F35" s="308" t="s">
        <v>23</v>
      </c>
      <c r="G35" s="311">
        <v>43468</v>
      </c>
      <c r="H35" s="312">
        <v>43820</v>
      </c>
    </row>
    <row r="36" spans="1:8" s="297" customFormat="1" ht="32.25" thickBot="1" x14ac:dyDescent="0.25">
      <c r="A36" s="315">
        <v>23</v>
      </c>
      <c r="B36" s="316" t="s">
        <v>534</v>
      </c>
      <c r="C36" s="317" t="s">
        <v>535</v>
      </c>
      <c r="D36" s="318">
        <v>1008</v>
      </c>
      <c r="E36" s="319" t="s">
        <v>22</v>
      </c>
      <c r="F36" s="317" t="s">
        <v>23</v>
      </c>
      <c r="G36" s="320">
        <v>43468</v>
      </c>
      <c r="H36" s="321">
        <v>43820</v>
      </c>
    </row>
    <row r="37" spans="1:8" s="297" customFormat="1" ht="31.5" x14ac:dyDescent="0.2">
      <c r="A37" s="322">
        <v>24</v>
      </c>
      <c r="B37" s="323" t="s">
        <v>63</v>
      </c>
      <c r="C37" s="324" t="s">
        <v>64</v>
      </c>
      <c r="D37" s="325">
        <v>2711</v>
      </c>
      <c r="E37" s="326" t="s">
        <v>22</v>
      </c>
      <c r="F37" s="324" t="s">
        <v>23</v>
      </c>
      <c r="G37" s="327">
        <v>43468</v>
      </c>
      <c r="H37" s="328">
        <v>43820</v>
      </c>
    </row>
    <row r="38" spans="1:8" s="297" customFormat="1" ht="31.5" x14ac:dyDescent="0.2">
      <c r="A38" s="313">
        <v>25</v>
      </c>
      <c r="B38" s="329" t="s">
        <v>65</v>
      </c>
      <c r="C38" s="303" t="s">
        <v>66</v>
      </c>
      <c r="D38" s="330">
        <v>2856</v>
      </c>
      <c r="E38" s="331" t="s">
        <v>22</v>
      </c>
      <c r="F38" s="303" t="s">
        <v>23</v>
      </c>
      <c r="G38" s="332">
        <v>43103</v>
      </c>
      <c r="H38" s="305">
        <v>43496</v>
      </c>
    </row>
    <row r="39" spans="1:8" s="297" customFormat="1" ht="31.5" x14ac:dyDescent="0.2">
      <c r="A39" s="306">
        <v>26</v>
      </c>
      <c r="B39" s="314" t="s">
        <v>67</v>
      </c>
      <c r="C39" s="308" t="s">
        <v>68</v>
      </c>
      <c r="D39" s="309">
        <v>1178</v>
      </c>
      <c r="E39" s="310" t="s">
        <v>22</v>
      </c>
      <c r="F39" s="308" t="s">
        <v>23</v>
      </c>
      <c r="G39" s="311">
        <v>43468</v>
      </c>
      <c r="H39" s="312">
        <v>43496</v>
      </c>
    </row>
    <row r="40" spans="1:8" s="297" customFormat="1" ht="31.5" x14ac:dyDescent="0.2">
      <c r="A40" s="333">
        <v>27</v>
      </c>
      <c r="B40" s="323" t="s">
        <v>69</v>
      </c>
      <c r="C40" s="324" t="s">
        <v>70</v>
      </c>
      <c r="D40" s="325">
        <v>0</v>
      </c>
      <c r="E40" s="326" t="s">
        <v>22</v>
      </c>
      <c r="F40" s="324" t="s">
        <v>23</v>
      </c>
      <c r="G40" s="327">
        <v>43468</v>
      </c>
      <c r="H40" s="328">
        <v>43820</v>
      </c>
    </row>
    <row r="41" spans="1:8" s="297" customFormat="1" ht="31.5" x14ac:dyDescent="0.2">
      <c r="A41" s="306">
        <v>28</v>
      </c>
      <c r="B41" s="314" t="s">
        <v>71</v>
      </c>
      <c r="C41" s="308" t="s">
        <v>72</v>
      </c>
      <c r="D41" s="309">
        <v>952</v>
      </c>
      <c r="E41" s="310" t="s">
        <v>22</v>
      </c>
      <c r="F41" s="308" t="s">
        <v>23</v>
      </c>
      <c r="G41" s="311">
        <v>43468</v>
      </c>
      <c r="H41" s="312">
        <v>43496</v>
      </c>
    </row>
    <row r="42" spans="1:8" s="297" customFormat="1" ht="31.5" x14ac:dyDescent="0.2">
      <c r="A42" s="313">
        <v>29</v>
      </c>
      <c r="B42" s="314" t="s">
        <v>73</v>
      </c>
      <c r="C42" s="308" t="s">
        <v>72</v>
      </c>
      <c r="D42" s="309">
        <v>300</v>
      </c>
      <c r="E42" s="310" t="s">
        <v>22</v>
      </c>
      <c r="F42" s="308" t="s">
        <v>23</v>
      </c>
      <c r="G42" s="311">
        <v>43468</v>
      </c>
      <c r="H42" s="312">
        <v>43496</v>
      </c>
    </row>
    <row r="43" spans="1:8" s="297" customFormat="1" ht="31.5" x14ac:dyDescent="0.2">
      <c r="A43" s="306">
        <v>30</v>
      </c>
      <c r="B43" s="314" t="s">
        <v>76</v>
      </c>
      <c r="C43" s="308" t="s">
        <v>70</v>
      </c>
      <c r="D43" s="309">
        <v>8340</v>
      </c>
      <c r="E43" s="310" t="s">
        <v>22</v>
      </c>
      <c r="F43" s="308" t="s">
        <v>23</v>
      </c>
      <c r="G43" s="311">
        <v>43468</v>
      </c>
      <c r="H43" s="312">
        <v>43496</v>
      </c>
    </row>
    <row r="44" spans="1:8" s="297" customFormat="1" ht="31.5" x14ac:dyDescent="0.2">
      <c r="A44" s="313">
        <v>31</v>
      </c>
      <c r="B44" s="314" t="s">
        <v>77</v>
      </c>
      <c r="C44" s="308" t="s">
        <v>72</v>
      </c>
      <c r="D44" s="309">
        <v>1345</v>
      </c>
      <c r="E44" s="310" t="s">
        <v>22</v>
      </c>
      <c r="F44" s="308" t="s">
        <v>23</v>
      </c>
      <c r="G44" s="311">
        <v>43468</v>
      </c>
      <c r="H44" s="312">
        <v>43496</v>
      </c>
    </row>
    <row r="45" spans="1:8" s="297" customFormat="1" ht="31.5" x14ac:dyDescent="0.2">
      <c r="A45" s="306">
        <v>32</v>
      </c>
      <c r="B45" s="314" t="s">
        <v>686</v>
      </c>
      <c r="C45" s="308" t="s">
        <v>79</v>
      </c>
      <c r="D45" s="309">
        <v>40892</v>
      </c>
      <c r="E45" s="310" t="s">
        <v>22</v>
      </c>
      <c r="F45" s="308" t="s">
        <v>23</v>
      </c>
      <c r="G45" s="311">
        <v>43468</v>
      </c>
      <c r="H45" s="312">
        <v>43496</v>
      </c>
    </row>
    <row r="46" spans="1:8" s="297" customFormat="1" ht="31.5" x14ac:dyDescent="0.2">
      <c r="A46" s="306">
        <v>33</v>
      </c>
      <c r="B46" s="314" t="s">
        <v>619</v>
      </c>
      <c r="C46" s="308" t="s">
        <v>725</v>
      </c>
      <c r="D46" s="309">
        <v>1286</v>
      </c>
      <c r="E46" s="310" t="s">
        <v>22</v>
      </c>
      <c r="F46" s="308" t="s">
        <v>23</v>
      </c>
      <c r="G46" s="311">
        <v>43661</v>
      </c>
      <c r="H46" s="312">
        <v>43814</v>
      </c>
    </row>
    <row r="47" spans="1:8" s="297" customFormat="1" ht="31.5" x14ac:dyDescent="0.2">
      <c r="A47" s="306">
        <v>34</v>
      </c>
      <c r="B47" s="314" t="s">
        <v>620</v>
      </c>
      <c r="C47" s="308" t="s">
        <v>725</v>
      </c>
      <c r="D47" s="309">
        <v>1857</v>
      </c>
      <c r="E47" s="310" t="s">
        <v>22</v>
      </c>
      <c r="F47" s="308" t="s">
        <v>23</v>
      </c>
      <c r="G47" s="311">
        <v>43661</v>
      </c>
      <c r="H47" s="312">
        <v>43814</v>
      </c>
    </row>
    <row r="48" spans="1:8" s="297" customFormat="1" ht="31.5" x14ac:dyDescent="0.2">
      <c r="A48" s="334">
        <v>35</v>
      </c>
      <c r="B48" s="335" t="s">
        <v>621</v>
      </c>
      <c r="C48" s="308" t="s">
        <v>725</v>
      </c>
      <c r="D48" s="301">
        <v>3213</v>
      </c>
      <c r="E48" s="302" t="s">
        <v>22</v>
      </c>
      <c r="F48" s="336" t="s">
        <v>23</v>
      </c>
      <c r="G48" s="337">
        <v>43661</v>
      </c>
      <c r="H48" s="338">
        <v>43814</v>
      </c>
    </row>
    <row r="49" spans="1:11" s="297" customFormat="1" ht="31.5" x14ac:dyDescent="0.2">
      <c r="A49" s="313">
        <v>36</v>
      </c>
      <c r="B49" s="314" t="s">
        <v>80</v>
      </c>
      <c r="C49" s="308" t="s">
        <v>81</v>
      </c>
      <c r="D49" s="309">
        <v>12001</v>
      </c>
      <c r="E49" s="310" t="s">
        <v>22</v>
      </c>
      <c r="F49" s="308" t="s">
        <v>23</v>
      </c>
      <c r="G49" s="311">
        <v>43468</v>
      </c>
      <c r="H49" s="312">
        <v>43496</v>
      </c>
    </row>
    <row r="50" spans="1:11" s="297" customFormat="1" ht="32.25" thickBot="1" x14ac:dyDescent="0.25">
      <c r="A50" s="367">
        <v>37</v>
      </c>
      <c r="B50" s="316" t="s">
        <v>82</v>
      </c>
      <c r="C50" s="317" t="s">
        <v>81</v>
      </c>
      <c r="D50" s="318">
        <v>9601</v>
      </c>
      <c r="E50" s="319" t="s">
        <v>22</v>
      </c>
      <c r="F50" s="317" t="s">
        <v>23</v>
      </c>
      <c r="G50" s="320">
        <v>43468</v>
      </c>
      <c r="H50" s="321">
        <v>43496</v>
      </c>
    </row>
    <row r="51" spans="1:11" s="297" customFormat="1" ht="31.5" x14ac:dyDescent="0.2">
      <c r="A51" s="333">
        <v>38</v>
      </c>
      <c r="B51" s="323" t="s">
        <v>83</v>
      </c>
      <c r="C51" s="324" t="s">
        <v>72</v>
      </c>
      <c r="D51" s="325">
        <v>960</v>
      </c>
      <c r="E51" s="326" t="s">
        <v>22</v>
      </c>
      <c r="F51" s="324" t="s">
        <v>23</v>
      </c>
      <c r="G51" s="327">
        <v>43468</v>
      </c>
      <c r="H51" s="328">
        <v>43496</v>
      </c>
    </row>
    <row r="52" spans="1:11" s="297" customFormat="1" ht="31.5" x14ac:dyDescent="0.2">
      <c r="A52" s="306">
        <v>39</v>
      </c>
      <c r="B52" s="314" t="s">
        <v>84</v>
      </c>
      <c r="C52" s="308" t="s">
        <v>68</v>
      </c>
      <c r="D52" s="309">
        <v>0</v>
      </c>
      <c r="E52" s="310" t="s">
        <v>22</v>
      </c>
      <c r="F52" s="308" t="s">
        <v>23</v>
      </c>
      <c r="G52" s="311">
        <v>43468</v>
      </c>
      <c r="H52" s="312">
        <v>43496</v>
      </c>
    </row>
    <row r="53" spans="1:11" s="297" customFormat="1" ht="31.5" x14ac:dyDescent="0.2">
      <c r="A53" s="313">
        <v>40</v>
      </c>
      <c r="B53" s="335" t="s">
        <v>536</v>
      </c>
      <c r="C53" s="336" t="s">
        <v>81</v>
      </c>
      <c r="D53" s="301">
        <v>191</v>
      </c>
      <c r="E53" s="302" t="s">
        <v>22</v>
      </c>
      <c r="F53" s="336" t="s">
        <v>23</v>
      </c>
      <c r="G53" s="311">
        <v>43468</v>
      </c>
      <c r="H53" s="312">
        <v>43496</v>
      </c>
    </row>
    <row r="54" spans="1:11" s="297" customFormat="1" ht="31.5" x14ac:dyDescent="0.2">
      <c r="A54" s="306">
        <v>41</v>
      </c>
      <c r="B54" s="335" t="s">
        <v>537</v>
      </c>
      <c r="C54" s="308" t="s">
        <v>81</v>
      </c>
      <c r="D54" s="301">
        <v>6426</v>
      </c>
      <c r="E54" s="302" t="s">
        <v>22</v>
      </c>
      <c r="F54" s="336" t="s">
        <v>23</v>
      </c>
      <c r="G54" s="311">
        <v>43468</v>
      </c>
      <c r="H54" s="312">
        <v>43496</v>
      </c>
    </row>
    <row r="55" spans="1:11" s="297" customFormat="1" ht="31.5" x14ac:dyDescent="0.2">
      <c r="A55" s="313">
        <v>42</v>
      </c>
      <c r="B55" s="314" t="s">
        <v>86</v>
      </c>
      <c r="C55" s="308" t="s">
        <v>87</v>
      </c>
      <c r="D55" s="309">
        <v>12920</v>
      </c>
      <c r="E55" s="310" t="s">
        <v>22</v>
      </c>
      <c r="F55" s="308" t="s">
        <v>23</v>
      </c>
      <c r="G55" s="311">
        <v>43468</v>
      </c>
      <c r="H55" s="312">
        <v>43820</v>
      </c>
    </row>
    <row r="56" spans="1:11" s="297" customFormat="1" ht="31.5" x14ac:dyDescent="0.2">
      <c r="A56" s="306">
        <v>43</v>
      </c>
      <c r="B56" s="314" t="s">
        <v>88</v>
      </c>
      <c r="C56" s="308" t="s">
        <v>89</v>
      </c>
      <c r="D56" s="309">
        <v>71</v>
      </c>
      <c r="E56" s="310" t="s">
        <v>22</v>
      </c>
      <c r="F56" s="308" t="s">
        <v>23</v>
      </c>
      <c r="G56" s="311">
        <v>43468</v>
      </c>
      <c r="H56" s="312">
        <v>43820</v>
      </c>
    </row>
    <row r="57" spans="1:11" s="297" customFormat="1" ht="31.5" x14ac:dyDescent="0.2">
      <c r="A57" s="313">
        <v>44</v>
      </c>
      <c r="B57" s="314" t="s">
        <v>90</v>
      </c>
      <c r="C57" s="308" t="s">
        <v>91</v>
      </c>
      <c r="D57" s="309">
        <v>5893</v>
      </c>
      <c r="E57" s="310" t="s">
        <v>22</v>
      </c>
      <c r="F57" s="308" t="s">
        <v>23</v>
      </c>
      <c r="G57" s="311">
        <v>43586</v>
      </c>
      <c r="H57" s="312" t="s">
        <v>92</v>
      </c>
    </row>
    <row r="58" spans="1:11" s="297" customFormat="1" ht="31.5" x14ac:dyDescent="0.2">
      <c r="A58" s="322">
        <v>45</v>
      </c>
      <c r="B58" s="323" t="s">
        <v>538</v>
      </c>
      <c r="C58" s="324" t="s">
        <v>94</v>
      </c>
      <c r="D58" s="325">
        <v>6438</v>
      </c>
      <c r="E58" s="326" t="s">
        <v>22</v>
      </c>
      <c r="F58" s="324" t="s">
        <v>23</v>
      </c>
      <c r="G58" s="327">
        <v>43586</v>
      </c>
      <c r="H58" s="328" t="s">
        <v>92</v>
      </c>
    </row>
    <row r="59" spans="1:11" s="297" customFormat="1" ht="31.5" x14ac:dyDescent="0.2">
      <c r="A59" s="313">
        <v>46</v>
      </c>
      <c r="B59" s="314" t="s">
        <v>622</v>
      </c>
      <c r="C59" s="308" t="s">
        <v>100</v>
      </c>
      <c r="D59" s="309">
        <v>27491</v>
      </c>
      <c r="E59" s="310" t="s">
        <v>22</v>
      </c>
      <c r="F59" s="308" t="s">
        <v>23</v>
      </c>
      <c r="G59" s="311">
        <v>43525</v>
      </c>
      <c r="H59" s="312" t="s">
        <v>92</v>
      </c>
    </row>
    <row r="60" spans="1:11" s="297" customFormat="1" ht="31.5" x14ac:dyDescent="0.2">
      <c r="A60" s="306">
        <v>47</v>
      </c>
      <c r="B60" s="323" t="s">
        <v>103</v>
      </c>
      <c r="C60" s="324" t="s">
        <v>104</v>
      </c>
      <c r="D60" s="325">
        <v>476</v>
      </c>
      <c r="E60" s="326" t="s">
        <v>22</v>
      </c>
      <c r="F60" s="324" t="s">
        <v>23</v>
      </c>
      <c r="G60" s="311">
        <v>43468</v>
      </c>
      <c r="H60" s="312">
        <v>43820</v>
      </c>
    </row>
    <row r="61" spans="1:11" ht="34.5" customHeight="1" x14ac:dyDescent="0.3">
      <c r="A61" s="313">
        <v>48</v>
      </c>
      <c r="B61" s="346" t="s">
        <v>111</v>
      </c>
      <c r="C61" s="347" t="s">
        <v>112</v>
      </c>
      <c r="D61" s="325">
        <v>29411</v>
      </c>
      <c r="E61" s="347" t="s">
        <v>22</v>
      </c>
      <c r="F61" s="324" t="s">
        <v>109</v>
      </c>
      <c r="G61" s="348">
        <v>43647</v>
      </c>
      <c r="H61" s="349">
        <v>43677</v>
      </c>
      <c r="I61" s="721"/>
      <c r="J61" s="721"/>
      <c r="K61" s="721"/>
    </row>
    <row r="62" spans="1:11" ht="34.5" customHeight="1" x14ac:dyDescent="0.3">
      <c r="A62" s="306">
        <v>49</v>
      </c>
      <c r="B62" s="351" t="s">
        <v>540</v>
      </c>
      <c r="C62" s="347" t="s">
        <v>116</v>
      </c>
      <c r="D62" s="309">
        <v>0</v>
      </c>
      <c r="E62" s="347" t="s">
        <v>22</v>
      </c>
      <c r="F62" s="308" t="s">
        <v>109</v>
      </c>
      <c r="G62" s="352">
        <v>43617</v>
      </c>
      <c r="H62" s="353">
        <v>43708</v>
      </c>
      <c r="I62" s="721"/>
      <c r="J62" s="721"/>
      <c r="K62" s="721"/>
    </row>
    <row r="63" spans="1:11" s="297" customFormat="1" ht="31.5" x14ac:dyDescent="0.2">
      <c r="A63" s="313">
        <v>50</v>
      </c>
      <c r="B63" s="314" t="s">
        <v>120</v>
      </c>
      <c r="C63" s="308" t="s">
        <v>541</v>
      </c>
      <c r="D63" s="309">
        <v>336</v>
      </c>
      <c r="E63" s="310" t="s">
        <v>22</v>
      </c>
      <c r="F63" s="308" t="s">
        <v>119</v>
      </c>
      <c r="G63" s="311">
        <v>43468</v>
      </c>
      <c r="H63" s="312">
        <v>43496</v>
      </c>
    </row>
    <row r="64" spans="1:11" s="354" customFormat="1" ht="32.25" thickBot="1" x14ac:dyDescent="0.3">
      <c r="A64" s="367">
        <v>51</v>
      </c>
      <c r="B64" s="316" t="s">
        <v>121</v>
      </c>
      <c r="C64" s="317" t="s">
        <v>122</v>
      </c>
      <c r="D64" s="318">
        <v>8404</v>
      </c>
      <c r="E64" s="319" t="s">
        <v>22</v>
      </c>
      <c r="F64" s="317" t="s">
        <v>119</v>
      </c>
      <c r="G64" s="320">
        <v>43468</v>
      </c>
      <c r="H64" s="321">
        <v>43814</v>
      </c>
    </row>
    <row r="65" spans="1:8" s="354" customFormat="1" ht="31.5" x14ac:dyDescent="0.25">
      <c r="A65" s="333">
        <v>52</v>
      </c>
      <c r="B65" s="323" t="s">
        <v>123</v>
      </c>
      <c r="C65" s="324" t="s">
        <v>124</v>
      </c>
      <c r="D65" s="325">
        <v>26891</v>
      </c>
      <c r="E65" s="326" t="s">
        <v>22</v>
      </c>
      <c r="F65" s="324" t="s">
        <v>119</v>
      </c>
      <c r="G65" s="332">
        <v>43468</v>
      </c>
      <c r="H65" s="305">
        <v>43814</v>
      </c>
    </row>
    <row r="66" spans="1:8" s="354" customFormat="1" ht="31.5" x14ac:dyDescent="0.25">
      <c r="A66" s="306">
        <v>53</v>
      </c>
      <c r="B66" s="314" t="s">
        <v>542</v>
      </c>
      <c r="C66" s="308" t="s">
        <v>126</v>
      </c>
      <c r="D66" s="309">
        <v>8900</v>
      </c>
      <c r="E66" s="310" t="s">
        <v>22</v>
      </c>
      <c r="F66" s="308" t="s">
        <v>119</v>
      </c>
      <c r="G66" s="311">
        <v>43468</v>
      </c>
      <c r="H66" s="312">
        <v>43814</v>
      </c>
    </row>
    <row r="67" spans="1:8" s="354" customFormat="1" ht="31.5" x14ac:dyDescent="0.25">
      <c r="A67" s="313">
        <v>54</v>
      </c>
      <c r="B67" s="329" t="s">
        <v>127</v>
      </c>
      <c r="C67" s="303" t="s">
        <v>126</v>
      </c>
      <c r="D67" s="330">
        <v>5046</v>
      </c>
      <c r="E67" s="331" t="s">
        <v>22</v>
      </c>
      <c r="F67" s="303" t="s">
        <v>119</v>
      </c>
      <c r="G67" s="332">
        <v>43468</v>
      </c>
      <c r="H67" s="305">
        <v>43814</v>
      </c>
    </row>
    <row r="68" spans="1:8" s="354" customFormat="1" ht="31.5" x14ac:dyDescent="0.25">
      <c r="A68" s="306">
        <v>55</v>
      </c>
      <c r="B68" s="314" t="s">
        <v>128</v>
      </c>
      <c r="C68" s="308" t="s">
        <v>129</v>
      </c>
      <c r="D68" s="309">
        <v>504</v>
      </c>
      <c r="E68" s="310" t="s">
        <v>22</v>
      </c>
      <c r="F68" s="308" t="s">
        <v>119</v>
      </c>
      <c r="G68" s="311">
        <v>43468</v>
      </c>
      <c r="H68" s="312">
        <v>43496</v>
      </c>
    </row>
    <row r="69" spans="1:8" s="354" customFormat="1" ht="31.5" x14ac:dyDescent="0.25">
      <c r="A69" s="313">
        <v>56</v>
      </c>
      <c r="B69" s="323" t="s">
        <v>38</v>
      </c>
      <c r="C69" s="324" t="s">
        <v>39</v>
      </c>
      <c r="D69" s="325">
        <v>58824</v>
      </c>
      <c r="E69" s="326" t="s">
        <v>22</v>
      </c>
      <c r="F69" s="324" t="s">
        <v>23</v>
      </c>
      <c r="G69" s="327">
        <v>43468</v>
      </c>
      <c r="H69" s="328">
        <v>43820</v>
      </c>
    </row>
    <row r="70" spans="1:8" s="354" customFormat="1" ht="31.5" x14ac:dyDescent="0.25">
      <c r="A70" s="306">
        <v>57</v>
      </c>
      <c r="B70" s="329" t="s">
        <v>543</v>
      </c>
      <c r="C70" s="303" t="s">
        <v>544</v>
      </c>
      <c r="D70" s="330">
        <v>1009</v>
      </c>
      <c r="E70" s="326" t="s">
        <v>22</v>
      </c>
      <c r="F70" s="324" t="s">
        <v>23</v>
      </c>
      <c r="G70" s="327">
        <v>43468</v>
      </c>
      <c r="H70" s="328">
        <v>43820</v>
      </c>
    </row>
    <row r="71" spans="1:8" s="354" customFormat="1" ht="31.5" x14ac:dyDescent="0.25">
      <c r="A71" s="313">
        <v>58</v>
      </c>
      <c r="B71" s="335" t="s">
        <v>545</v>
      </c>
      <c r="C71" s="336"/>
      <c r="D71" s="301">
        <v>2522</v>
      </c>
      <c r="E71" s="310" t="s">
        <v>22</v>
      </c>
      <c r="F71" s="308" t="s">
        <v>119</v>
      </c>
      <c r="G71" s="311">
        <v>43468</v>
      </c>
      <c r="H71" s="312">
        <v>43814</v>
      </c>
    </row>
    <row r="72" spans="1:8" s="354" customFormat="1" ht="31.5" x14ac:dyDescent="0.25">
      <c r="A72" s="306">
        <v>59</v>
      </c>
      <c r="B72" s="314" t="s">
        <v>546</v>
      </c>
      <c r="C72" s="308"/>
      <c r="D72" s="309">
        <v>20000</v>
      </c>
      <c r="E72" s="310" t="s">
        <v>22</v>
      </c>
      <c r="F72" s="308" t="s">
        <v>119</v>
      </c>
      <c r="G72" s="311">
        <v>43468</v>
      </c>
      <c r="H72" s="312">
        <v>43814</v>
      </c>
    </row>
    <row r="73" spans="1:8" s="354" customFormat="1" ht="31.5" x14ac:dyDescent="0.25">
      <c r="A73" s="396">
        <v>61</v>
      </c>
      <c r="B73" s="329" t="s">
        <v>600</v>
      </c>
      <c r="C73" s="303" t="s">
        <v>601</v>
      </c>
      <c r="D73" s="330">
        <v>10000</v>
      </c>
      <c r="E73" s="331" t="s">
        <v>22</v>
      </c>
      <c r="F73" s="303" t="s">
        <v>119</v>
      </c>
      <c r="G73" s="332">
        <v>43622</v>
      </c>
      <c r="H73" s="305">
        <v>43827</v>
      </c>
    </row>
    <row r="74" spans="1:8" ht="32.25" thickBot="1" x14ac:dyDescent="0.25">
      <c r="A74" s="315">
        <v>62</v>
      </c>
      <c r="B74" s="316" t="s">
        <v>162</v>
      </c>
      <c r="C74" s="317" t="s">
        <v>144</v>
      </c>
      <c r="D74" s="318">
        <v>13051</v>
      </c>
      <c r="E74" s="429" t="s">
        <v>22</v>
      </c>
      <c r="F74" s="317" t="s">
        <v>109</v>
      </c>
      <c r="G74" s="437">
        <v>43525</v>
      </c>
      <c r="H74" s="370">
        <v>43814</v>
      </c>
    </row>
    <row r="75" spans="1:8" ht="16.5" thickBot="1" x14ac:dyDescent="0.3">
      <c r="A75" s="356"/>
      <c r="B75" s="357" t="s">
        <v>145</v>
      </c>
      <c r="C75" s="358"/>
      <c r="D75" s="359">
        <f>SUM(D14:D74)</f>
        <v>529568</v>
      </c>
      <c r="E75" s="360"/>
      <c r="F75" s="358"/>
      <c r="G75" s="358"/>
      <c r="H75" s="361"/>
    </row>
    <row r="76" spans="1:8" ht="18.75" thickBot="1" x14ac:dyDescent="0.3">
      <c r="A76" s="819" t="s">
        <v>146</v>
      </c>
      <c r="B76" s="820"/>
      <c r="C76" s="820"/>
      <c r="D76" s="820"/>
      <c r="E76" s="820"/>
      <c r="F76" s="820"/>
      <c r="G76" s="820"/>
      <c r="H76" s="821"/>
    </row>
    <row r="77" spans="1:8" ht="16.5" thickBot="1" x14ac:dyDescent="0.3">
      <c r="A77" s="824" t="s">
        <v>147</v>
      </c>
      <c r="B77" s="825"/>
      <c r="C77" s="825"/>
      <c r="D77" s="825"/>
      <c r="E77" s="825"/>
      <c r="F77" s="825"/>
      <c r="G77" s="825"/>
      <c r="H77" s="826"/>
    </row>
    <row r="78" spans="1:8" ht="31.5" x14ac:dyDescent="0.2">
      <c r="A78" s="362">
        <v>63</v>
      </c>
      <c r="B78" s="363" t="s">
        <v>148</v>
      </c>
      <c r="C78" s="341" t="s">
        <v>25</v>
      </c>
      <c r="D78" s="342">
        <v>5461</v>
      </c>
      <c r="E78" s="310" t="s">
        <v>22</v>
      </c>
      <c r="F78" s="308" t="s">
        <v>23</v>
      </c>
      <c r="G78" s="364">
        <v>43468</v>
      </c>
      <c r="H78" s="365">
        <v>43814</v>
      </c>
    </row>
    <row r="79" spans="1:8" ht="31.5" x14ac:dyDescent="0.2">
      <c r="A79" s="306">
        <v>64</v>
      </c>
      <c r="B79" s="307" t="s">
        <v>149</v>
      </c>
      <c r="C79" s="308" t="s">
        <v>150</v>
      </c>
      <c r="D79" s="309">
        <v>861</v>
      </c>
      <c r="E79" s="310" t="s">
        <v>22</v>
      </c>
      <c r="F79" s="308" t="s">
        <v>23</v>
      </c>
      <c r="G79" s="366">
        <v>43468</v>
      </c>
      <c r="H79" s="353">
        <v>43814</v>
      </c>
    </row>
    <row r="80" spans="1:8" ht="32.25" thickBot="1" x14ac:dyDescent="0.25">
      <c r="A80" s="367">
        <v>65</v>
      </c>
      <c r="B80" s="368" t="s">
        <v>151</v>
      </c>
      <c r="C80" s="317" t="s">
        <v>152</v>
      </c>
      <c r="D80" s="318">
        <v>4800</v>
      </c>
      <c r="E80" s="319" t="s">
        <v>22</v>
      </c>
      <c r="F80" s="317" t="s">
        <v>23</v>
      </c>
      <c r="G80" s="437">
        <v>43468</v>
      </c>
      <c r="H80" s="370">
        <v>43496</v>
      </c>
    </row>
    <row r="81" spans="1:10" ht="31.5" x14ac:dyDescent="0.2">
      <c r="A81" s="322">
        <v>66</v>
      </c>
      <c r="B81" s="323" t="s">
        <v>153</v>
      </c>
      <c r="C81" s="324" t="s">
        <v>81</v>
      </c>
      <c r="D81" s="325">
        <v>1500</v>
      </c>
      <c r="E81" s="326" t="s">
        <v>22</v>
      </c>
      <c r="F81" s="324" t="s">
        <v>23</v>
      </c>
      <c r="G81" s="348">
        <v>43468</v>
      </c>
      <c r="H81" s="349">
        <v>43496</v>
      </c>
    </row>
    <row r="82" spans="1:10" ht="31.5" x14ac:dyDescent="0.2">
      <c r="A82" s="306">
        <v>67</v>
      </c>
      <c r="B82" s="307" t="s">
        <v>154</v>
      </c>
      <c r="C82" s="308" t="s">
        <v>60</v>
      </c>
      <c r="D82" s="309">
        <v>1263</v>
      </c>
      <c r="E82" s="310" t="s">
        <v>22</v>
      </c>
      <c r="F82" s="308" t="s">
        <v>23</v>
      </c>
      <c r="G82" s="366">
        <v>43468</v>
      </c>
      <c r="H82" s="353">
        <v>43814</v>
      </c>
    </row>
    <row r="83" spans="1:10" ht="31.5" x14ac:dyDescent="0.2">
      <c r="A83" s="306">
        <v>68</v>
      </c>
      <c r="B83" s="351" t="s">
        <v>155</v>
      </c>
      <c r="C83" s="324" t="s">
        <v>156</v>
      </c>
      <c r="D83" s="325">
        <v>1000</v>
      </c>
      <c r="E83" s="326" t="s">
        <v>22</v>
      </c>
      <c r="F83" s="324" t="s">
        <v>23</v>
      </c>
      <c r="G83" s="371">
        <v>43468</v>
      </c>
      <c r="H83" s="349">
        <v>43814</v>
      </c>
    </row>
    <row r="84" spans="1:10" ht="31.5" x14ac:dyDescent="0.2">
      <c r="A84" s="306">
        <v>69</v>
      </c>
      <c r="B84" s="307" t="s">
        <v>158</v>
      </c>
      <c r="C84" s="308" t="s">
        <v>159</v>
      </c>
      <c r="D84" s="309">
        <v>2760</v>
      </c>
      <c r="E84" s="310" t="s">
        <v>22</v>
      </c>
      <c r="F84" s="308" t="s">
        <v>23</v>
      </c>
      <c r="G84" s="371">
        <v>43586</v>
      </c>
      <c r="H84" s="349" t="s">
        <v>653</v>
      </c>
    </row>
    <row r="85" spans="1:10" ht="31.5" x14ac:dyDescent="0.2">
      <c r="A85" s="306">
        <v>70</v>
      </c>
      <c r="B85" s="323" t="s">
        <v>655</v>
      </c>
      <c r="C85" s="324" t="s">
        <v>94</v>
      </c>
      <c r="D85" s="309">
        <v>4200</v>
      </c>
      <c r="E85" s="310" t="s">
        <v>22</v>
      </c>
      <c r="F85" s="308" t="s">
        <v>23</v>
      </c>
      <c r="G85" s="371">
        <v>43709</v>
      </c>
      <c r="H85" s="349">
        <v>43814</v>
      </c>
    </row>
    <row r="86" spans="1:10" ht="31.5" x14ac:dyDescent="0.2">
      <c r="A86" s="306">
        <v>71</v>
      </c>
      <c r="B86" s="307" t="s">
        <v>654</v>
      </c>
      <c r="C86" s="308" t="s">
        <v>55</v>
      </c>
      <c r="D86" s="309">
        <v>3362</v>
      </c>
      <c r="E86" s="310" t="s">
        <v>22</v>
      </c>
      <c r="F86" s="308" t="s">
        <v>23</v>
      </c>
      <c r="G86" s="371">
        <v>43709</v>
      </c>
      <c r="H86" s="349">
        <v>43814</v>
      </c>
    </row>
    <row r="87" spans="1:10" ht="32.25" thickBot="1" x14ac:dyDescent="0.25">
      <c r="A87" s="372">
        <v>72</v>
      </c>
      <c r="B87" s="373" t="s">
        <v>623</v>
      </c>
      <c r="C87" s="336" t="s">
        <v>624</v>
      </c>
      <c r="D87" s="309">
        <v>0</v>
      </c>
      <c r="E87" s="310" t="s">
        <v>22</v>
      </c>
      <c r="F87" s="308" t="s">
        <v>23</v>
      </c>
      <c r="G87" s="371">
        <v>43661</v>
      </c>
      <c r="H87" s="349">
        <v>43738</v>
      </c>
    </row>
    <row r="88" spans="1:10" ht="16.5" thickBot="1" x14ac:dyDescent="0.3">
      <c r="A88" s="356"/>
      <c r="B88" s="374" t="s">
        <v>166</v>
      </c>
      <c r="C88" s="375"/>
      <c r="D88" s="360">
        <f>SUM(D78:D87)</f>
        <v>25207</v>
      </c>
      <c r="E88" s="360"/>
      <c r="F88" s="358"/>
      <c r="G88" s="358"/>
      <c r="H88" s="361"/>
    </row>
    <row r="89" spans="1:10" s="379" customFormat="1" ht="16.5" thickBot="1" x14ac:dyDescent="0.3">
      <c r="A89" s="376" t="s">
        <v>167</v>
      </c>
      <c r="B89" s="377"/>
      <c r="C89" s="377"/>
      <c r="D89" s="377"/>
      <c r="E89" s="377"/>
      <c r="F89" s="377"/>
      <c r="G89" s="377"/>
      <c r="H89" s="378"/>
      <c r="I89" s="289"/>
      <c r="J89" s="289"/>
    </row>
    <row r="90" spans="1:10" s="379" customFormat="1" ht="32.25" thickBot="1" x14ac:dyDescent="0.3">
      <c r="A90" s="334">
        <v>73</v>
      </c>
      <c r="B90" s="380" t="s">
        <v>713</v>
      </c>
      <c r="C90" s="381"/>
      <c r="D90" s="301">
        <v>48738</v>
      </c>
      <c r="E90" s="382" t="s">
        <v>22</v>
      </c>
      <c r="F90" s="336" t="s">
        <v>23</v>
      </c>
      <c r="G90" s="383">
        <v>43586</v>
      </c>
      <c r="H90" s="384">
        <v>43779</v>
      </c>
      <c r="I90" s="573"/>
      <c r="J90" s="386"/>
    </row>
    <row r="91" spans="1:10" ht="16.5" thickBot="1" x14ac:dyDescent="0.3">
      <c r="A91" s="356"/>
      <c r="B91" s="374" t="s">
        <v>168</v>
      </c>
      <c r="C91" s="375"/>
      <c r="D91" s="360">
        <f>D90</f>
        <v>48738</v>
      </c>
      <c r="E91" s="360"/>
      <c r="F91" s="358"/>
      <c r="G91" s="358"/>
      <c r="H91" s="361"/>
    </row>
    <row r="92" spans="1:10" ht="16.5" thickBot="1" x14ac:dyDescent="0.3">
      <c r="A92" s="387"/>
      <c r="B92" s="388" t="s">
        <v>169</v>
      </c>
      <c r="C92" s="358"/>
      <c r="D92" s="360">
        <f>D88+D91</f>
        <v>73945</v>
      </c>
      <c r="E92" s="389"/>
      <c r="F92" s="358"/>
      <c r="G92" s="358"/>
      <c r="H92" s="361"/>
    </row>
    <row r="93" spans="1:10" ht="16.5" customHeight="1" thickBot="1" x14ac:dyDescent="0.3">
      <c r="A93" s="812" t="s">
        <v>170</v>
      </c>
      <c r="B93" s="813"/>
      <c r="C93" s="813"/>
      <c r="D93" s="813"/>
      <c r="E93" s="813"/>
      <c r="F93" s="813"/>
      <c r="G93" s="813"/>
      <c r="H93" s="814"/>
    </row>
    <row r="94" spans="1:10" ht="16.5" customHeight="1" thickBot="1" x14ac:dyDescent="0.3">
      <c r="A94" s="723" t="s">
        <v>171</v>
      </c>
      <c r="B94" s="724"/>
      <c r="C94" s="726"/>
      <c r="D94" s="724"/>
      <c r="E94" s="724"/>
      <c r="F94" s="724"/>
      <c r="G94" s="724"/>
      <c r="H94" s="725"/>
    </row>
    <row r="95" spans="1:10" ht="31.5" x14ac:dyDescent="0.2">
      <c r="A95" s="306">
        <v>74</v>
      </c>
      <c r="B95" s="307" t="s">
        <v>172</v>
      </c>
      <c r="C95" s="308" t="s">
        <v>25</v>
      </c>
      <c r="D95" s="309">
        <v>1302</v>
      </c>
      <c r="E95" s="310" t="s">
        <v>22</v>
      </c>
      <c r="F95" s="308" t="s">
        <v>23</v>
      </c>
      <c r="G95" s="311">
        <v>43468</v>
      </c>
      <c r="H95" s="312">
        <v>43814</v>
      </c>
    </row>
    <row r="96" spans="1:10" ht="31.5" x14ac:dyDescent="0.2">
      <c r="A96" s="313">
        <v>75</v>
      </c>
      <c r="B96" s="314" t="s">
        <v>173</v>
      </c>
      <c r="C96" s="308" t="s">
        <v>27</v>
      </c>
      <c r="D96" s="309">
        <v>420</v>
      </c>
      <c r="E96" s="310" t="s">
        <v>22</v>
      </c>
      <c r="F96" s="308" t="s">
        <v>23</v>
      </c>
      <c r="G96" s="311">
        <v>43468</v>
      </c>
      <c r="H96" s="312">
        <v>43814</v>
      </c>
    </row>
    <row r="97" spans="1:8" ht="31.5" x14ac:dyDescent="0.2">
      <c r="A97" s="333">
        <v>76</v>
      </c>
      <c r="B97" s="323" t="s">
        <v>30</v>
      </c>
      <c r="C97" s="324" t="s">
        <v>31</v>
      </c>
      <c r="D97" s="325">
        <v>838</v>
      </c>
      <c r="E97" s="326" t="s">
        <v>22</v>
      </c>
      <c r="F97" s="324" t="s">
        <v>23</v>
      </c>
      <c r="G97" s="327">
        <v>43468</v>
      </c>
      <c r="H97" s="328">
        <v>43814</v>
      </c>
    </row>
    <row r="98" spans="1:8" ht="32.25" thickBot="1" x14ac:dyDescent="0.25">
      <c r="A98" s="315">
        <v>77</v>
      </c>
      <c r="B98" s="316" t="s">
        <v>174</v>
      </c>
      <c r="C98" s="317" t="s">
        <v>60</v>
      </c>
      <c r="D98" s="318">
        <v>801</v>
      </c>
      <c r="E98" s="319" t="s">
        <v>22</v>
      </c>
      <c r="F98" s="317" t="s">
        <v>23</v>
      </c>
      <c r="G98" s="320">
        <v>43468</v>
      </c>
      <c r="H98" s="321">
        <v>43814</v>
      </c>
    </row>
    <row r="99" spans="1:8" ht="31.5" x14ac:dyDescent="0.2">
      <c r="A99" s="333">
        <v>78</v>
      </c>
      <c r="B99" s="323" t="s">
        <v>175</v>
      </c>
      <c r="C99" s="324" t="s">
        <v>39</v>
      </c>
      <c r="D99" s="325">
        <v>8403</v>
      </c>
      <c r="E99" s="326" t="s">
        <v>22</v>
      </c>
      <c r="F99" s="324" t="s">
        <v>23</v>
      </c>
      <c r="G99" s="327">
        <v>43468</v>
      </c>
      <c r="H99" s="328">
        <v>43830</v>
      </c>
    </row>
    <row r="100" spans="1:8" ht="31.5" x14ac:dyDescent="0.2">
      <c r="A100" s="313">
        <v>79</v>
      </c>
      <c r="B100" s="323" t="s">
        <v>176</v>
      </c>
      <c r="C100" s="324" t="s">
        <v>177</v>
      </c>
      <c r="D100" s="325">
        <v>11764</v>
      </c>
      <c r="E100" s="326" t="s">
        <v>22</v>
      </c>
      <c r="F100" s="324" t="s">
        <v>119</v>
      </c>
      <c r="G100" s="311">
        <v>43468</v>
      </c>
      <c r="H100" s="312">
        <v>43830</v>
      </c>
    </row>
    <row r="101" spans="1:8" ht="31.5" x14ac:dyDescent="0.2">
      <c r="A101" s="333">
        <v>80</v>
      </c>
      <c r="B101" s="314" t="s">
        <v>178</v>
      </c>
      <c r="C101" s="308" t="s">
        <v>66</v>
      </c>
      <c r="D101" s="309">
        <v>672</v>
      </c>
      <c r="E101" s="310" t="s">
        <v>22</v>
      </c>
      <c r="F101" s="308" t="s">
        <v>23</v>
      </c>
      <c r="G101" s="311">
        <v>43468</v>
      </c>
      <c r="H101" s="312">
        <v>43496</v>
      </c>
    </row>
    <row r="102" spans="1:8" ht="31.5" x14ac:dyDescent="0.2">
      <c r="A102" s="313">
        <v>81</v>
      </c>
      <c r="B102" s="307" t="s">
        <v>685</v>
      </c>
      <c r="C102" s="395" t="s">
        <v>180</v>
      </c>
      <c r="D102" s="309">
        <v>19748</v>
      </c>
      <c r="E102" s="310" t="s">
        <v>22</v>
      </c>
      <c r="F102" s="308" t="s">
        <v>119</v>
      </c>
      <c r="G102" s="311">
        <v>43586</v>
      </c>
      <c r="H102" s="312">
        <v>43814</v>
      </c>
    </row>
    <row r="103" spans="1:8" ht="31.5" x14ac:dyDescent="0.2">
      <c r="A103" s="333">
        <v>82</v>
      </c>
      <c r="B103" s="329" t="s">
        <v>162</v>
      </c>
      <c r="C103" s="324" t="s">
        <v>144</v>
      </c>
      <c r="D103" s="325">
        <v>2521</v>
      </c>
      <c r="E103" s="347" t="s">
        <v>22</v>
      </c>
      <c r="F103" s="324" t="s">
        <v>109</v>
      </c>
      <c r="G103" s="348">
        <v>43525</v>
      </c>
      <c r="H103" s="349">
        <v>43799</v>
      </c>
    </row>
    <row r="104" spans="1:8" ht="31.5" x14ac:dyDescent="0.2">
      <c r="A104" s="313">
        <v>83</v>
      </c>
      <c r="B104" s="307" t="s">
        <v>199</v>
      </c>
      <c r="C104" s="395" t="s">
        <v>58</v>
      </c>
      <c r="D104" s="309">
        <v>2961</v>
      </c>
      <c r="E104" s="310" t="s">
        <v>22</v>
      </c>
      <c r="F104" s="308" t="s">
        <v>23</v>
      </c>
      <c r="G104" s="311">
        <v>43525</v>
      </c>
      <c r="H104" s="312">
        <v>43814</v>
      </c>
    </row>
    <row r="105" spans="1:8" ht="31.5" x14ac:dyDescent="0.2">
      <c r="A105" s="333">
        <v>84</v>
      </c>
      <c r="B105" s="307" t="s">
        <v>666</v>
      </c>
      <c r="C105" s="324" t="s">
        <v>156</v>
      </c>
      <c r="D105" s="309">
        <v>0</v>
      </c>
      <c r="E105" s="310" t="s">
        <v>22</v>
      </c>
      <c r="F105" s="308" t="s">
        <v>23</v>
      </c>
      <c r="G105" s="311">
        <v>43706</v>
      </c>
      <c r="H105" s="312">
        <v>43830</v>
      </c>
    </row>
    <row r="106" spans="1:8" ht="31.5" x14ac:dyDescent="0.2">
      <c r="A106" s="333">
        <v>85</v>
      </c>
      <c r="B106" s="307" t="s">
        <v>711</v>
      </c>
      <c r="C106" s="395"/>
      <c r="D106" s="309">
        <v>804</v>
      </c>
      <c r="E106" s="310" t="s">
        <v>22</v>
      </c>
      <c r="F106" s="308" t="s">
        <v>23</v>
      </c>
      <c r="G106" s="311">
        <v>43706</v>
      </c>
      <c r="H106" s="312">
        <v>43830</v>
      </c>
    </row>
    <row r="107" spans="1:8" ht="31.5" x14ac:dyDescent="0.2">
      <c r="A107" s="333">
        <v>86</v>
      </c>
      <c r="B107" s="307" t="s">
        <v>606</v>
      </c>
      <c r="C107" s="395" t="s">
        <v>89</v>
      </c>
      <c r="D107" s="309">
        <v>3111</v>
      </c>
      <c r="E107" s="310" t="s">
        <v>22</v>
      </c>
      <c r="F107" s="308" t="s">
        <v>23</v>
      </c>
      <c r="G107" s="311">
        <v>43636</v>
      </c>
      <c r="H107" s="312">
        <v>43646</v>
      </c>
    </row>
    <row r="108" spans="1:8" ht="31.5" x14ac:dyDescent="0.2">
      <c r="A108" s="313">
        <v>87</v>
      </c>
      <c r="B108" s="329" t="s">
        <v>200</v>
      </c>
      <c r="C108" s="303" t="s">
        <v>201</v>
      </c>
      <c r="D108" s="330">
        <v>0</v>
      </c>
      <c r="E108" s="331" t="s">
        <v>22</v>
      </c>
      <c r="F108" s="303" t="s">
        <v>23</v>
      </c>
      <c r="G108" s="327">
        <v>43586</v>
      </c>
      <c r="H108" s="328">
        <v>43814</v>
      </c>
    </row>
    <row r="109" spans="1:8" s="354" customFormat="1" ht="31.5" x14ac:dyDescent="0.25">
      <c r="A109" s="333">
        <v>88</v>
      </c>
      <c r="B109" s="335" t="s">
        <v>207</v>
      </c>
      <c r="C109" s="308" t="s">
        <v>126</v>
      </c>
      <c r="D109" s="309">
        <v>770</v>
      </c>
      <c r="E109" s="310" t="s">
        <v>22</v>
      </c>
      <c r="F109" s="308" t="s">
        <v>119</v>
      </c>
      <c r="G109" s="311">
        <v>43468</v>
      </c>
      <c r="H109" s="312">
        <v>43819</v>
      </c>
    </row>
    <row r="110" spans="1:8" ht="31.5" x14ac:dyDescent="0.2">
      <c r="A110" s="313">
        <v>89</v>
      </c>
      <c r="B110" s="335" t="s">
        <v>208</v>
      </c>
      <c r="C110" s="308" t="s">
        <v>209</v>
      </c>
      <c r="D110" s="301">
        <v>1260</v>
      </c>
      <c r="E110" s="302" t="s">
        <v>22</v>
      </c>
      <c r="F110" s="336" t="s">
        <v>23</v>
      </c>
      <c r="G110" s="337">
        <v>43586</v>
      </c>
      <c r="H110" s="338">
        <v>43814</v>
      </c>
    </row>
    <row r="111" spans="1:8" ht="31.5" x14ac:dyDescent="0.2">
      <c r="A111" s="333">
        <v>90</v>
      </c>
      <c r="B111" s="314" t="s">
        <v>646</v>
      </c>
      <c r="C111" s="308" t="s">
        <v>648</v>
      </c>
      <c r="D111" s="309">
        <v>3686</v>
      </c>
      <c r="E111" s="310" t="s">
        <v>22</v>
      </c>
      <c r="F111" s="308" t="s">
        <v>23</v>
      </c>
      <c r="G111" s="311">
        <v>43678</v>
      </c>
      <c r="H111" s="312">
        <v>43708</v>
      </c>
    </row>
    <row r="112" spans="1:8" ht="31.5" x14ac:dyDescent="0.2">
      <c r="A112" s="396">
        <v>91</v>
      </c>
      <c r="B112" s="314" t="s">
        <v>647</v>
      </c>
      <c r="C112" s="303" t="s">
        <v>75</v>
      </c>
      <c r="D112" s="330">
        <v>1260</v>
      </c>
      <c r="E112" s="310" t="s">
        <v>22</v>
      </c>
      <c r="F112" s="308" t="s">
        <v>23</v>
      </c>
      <c r="G112" s="311">
        <v>43678</v>
      </c>
      <c r="H112" s="312">
        <v>43708</v>
      </c>
    </row>
    <row r="113" spans="1:9" ht="47.25" x14ac:dyDescent="0.2">
      <c r="A113" s="313">
        <v>92</v>
      </c>
      <c r="B113" s="314" t="s">
        <v>649</v>
      </c>
      <c r="C113" s="308" t="s">
        <v>652</v>
      </c>
      <c r="D113" s="309">
        <v>130053</v>
      </c>
      <c r="E113" s="541" t="s">
        <v>668</v>
      </c>
      <c r="F113" s="308" t="s">
        <v>23</v>
      </c>
      <c r="G113" s="311">
        <v>43678</v>
      </c>
      <c r="H113" s="312">
        <v>43708</v>
      </c>
    </row>
    <row r="114" spans="1:9" ht="32.25" thickBot="1" x14ac:dyDescent="0.25">
      <c r="A114" s="396">
        <v>93</v>
      </c>
      <c r="B114" s="329" t="s">
        <v>625</v>
      </c>
      <c r="C114" s="303" t="s">
        <v>626</v>
      </c>
      <c r="D114" s="330">
        <v>840</v>
      </c>
      <c r="E114" s="326" t="s">
        <v>22</v>
      </c>
      <c r="F114" s="324" t="s">
        <v>23</v>
      </c>
      <c r="G114" s="327">
        <v>43661</v>
      </c>
      <c r="H114" s="328">
        <v>43708</v>
      </c>
    </row>
    <row r="115" spans="1:9" ht="16.5" thickBot="1" x14ac:dyDescent="0.3">
      <c r="A115" s="356"/>
      <c r="B115" s="374" t="s">
        <v>214</v>
      </c>
      <c r="C115" s="397"/>
      <c r="D115" s="360">
        <f>SUM(D95:D114)</f>
        <v>191214</v>
      </c>
      <c r="E115" s="360"/>
      <c r="F115" s="358"/>
      <c r="G115" s="358"/>
      <c r="H115" s="361"/>
    </row>
    <row r="116" spans="1:9" ht="16.5" thickBot="1" x14ac:dyDescent="0.3">
      <c r="A116" s="398" t="s">
        <v>215</v>
      </c>
      <c r="B116" s="399"/>
      <c r="C116" s="400"/>
      <c r="D116" s="399"/>
      <c r="E116" s="399"/>
      <c r="F116" s="399"/>
      <c r="G116" s="399"/>
      <c r="H116" s="401"/>
    </row>
    <row r="117" spans="1:9" ht="31.5" x14ac:dyDescent="0.2">
      <c r="A117" s="362">
        <v>94</v>
      </c>
      <c r="B117" s="340" t="s">
        <v>549</v>
      </c>
      <c r="C117" s="402" t="s">
        <v>224</v>
      </c>
      <c r="D117" s="342">
        <v>0</v>
      </c>
      <c r="E117" s="403" t="s">
        <v>22</v>
      </c>
      <c r="F117" s="341" t="s">
        <v>109</v>
      </c>
      <c r="G117" s="404">
        <v>43539</v>
      </c>
      <c r="H117" s="405">
        <v>43646</v>
      </c>
    </row>
    <row r="118" spans="1:9" ht="31.5" x14ac:dyDescent="0.2">
      <c r="A118" s="306">
        <v>95</v>
      </c>
      <c r="B118" s="406" t="s">
        <v>550</v>
      </c>
      <c r="C118" s="308" t="s">
        <v>551</v>
      </c>
      <c r="D118" s="309">
        <v>3025</v>
      </c>
      <c r="E118" s="382" t="s">
        <v>22</v>
      </c>
      <c r="F118" s="308" t="s">
        <v>109</v>
      </c>
      <c r="G118" s="352">
        <v>43539</v>
      </c>
      <c r="H118" s="353">
        <v>43646</v>
      </c>
    </row>
    <row r="119" spans="1:9" ht="32.25" thickBot="1" x14ac:dyDescent="0.25">
      <c r="A119" s="306">
        <v>96</v>
      </c>
      <c r="B119" s="307" t="s">
        <v>552</v>
      </c>
      <c r="C119" s="395" t="s">
        <v>217</v>
      </c>
      <c r="D119" s="309">
        <v>1176</v>
      </c>
      <c r="E119" s="395" t="s">
        <v>22</v>
      </c>
      <c r="F119" s="308" t="s">
        <v>109</v>
      </c>
      <c r="G119" s="352">
        <v>43539</v>
      </c>
      <c r="H119" s="353">
        <v>43646</v>
      </c>
    </row>
    <row r="120" spans="1:9" ht="16.5" thickBot="1" x14ac:dyDescent="0.3">
      <c r="A120" s="356"/>
      <c r="B120" s="374" t="s">
        <v>225</v>
      </c>
      <c r="C120" s="397"/>
      <c r="D120" s="360">
        <f>SUM(D117:D119)</f>
        <v>4201</v>
      </c>
      <c r="E120" s="360"/>
      <c r="F120" s="358"/>
      <c r="G120" s="358"/>
      <c r="H120" s="361"/>
    </row>
    <row r="121" spans="1:9" ht="16.5" thickBot="1" x14ac:dyDescent="0.3">
      <c r="A121" s="407"/>
      <c r="B121" s="408" t="s">
        <v>226</v>
      </c>
      <c r="C121" s="400"/>
      <c r="D121" s="409">
        <f>D115+D120</f>
        <v>195415</v>
      </c>
      <c r="E121" s="409"/>
      <c r="F121" s="410"/>
      <c r="G121" s="410"/>
      <c r="H121" s="411"/>
    </row>
    <row r="122" spans="1:9" ht="18.75" thickBot="1" x14ac:dyDescent="0.3">
      <c r="A122" s="809" t="s">
        <v>227</v>
      </c>
      <c r="B122" s="810"/>
      <c r="C122" s="810"/>
      <c r="D122" s="810"/>
      <c r="E122" s="810"/>
      <c r="F122" s="810"/>
      <c r="G122" s="810"/>
      <c r="H122" s="811"/>
    </row>
    <row r="123" spans="1:9" ht="32.25" thickBot="1" x14ac:dyDescent="0.25">
      <c r="A123" s="412">
        <v>97</v>
      </c>
      <c r="B123" s="413" t="s">
        <v>228</v>
      </c>
      <c r="C123" s="403" t="s">
        <v>229</v>
      </c>
      <c r="D123" s="414">
        <v>10</v>
      </c>
      <c r="E123" s="302" t="s">
        <v>22</v>
      </c>
      <c r="F123" s="336" t="s">
        <v>23</v>
      </c>
      <c r="G123" s="415">
        <v>43586</v>
      </c>
      <c r="H123" s="416">
        <v>43814</v>
      </c>
    </row>
    <row r="124" spans="1:9" ht="16.5" thickBot="1" x14ac:dyDescent="0.3">
      <c r="A124" s="356"/>
      <c r="B124" s="417" t="s">
        <v>230</v>
      </c>
      <c r="C124" s="358"/>
      <c r="D124" s="418">
        <f>D123</f>
        <v>10</v>
      </c>
      <c r="E124" s="389"/>
      <c r="F124" s="358"/>
      <c r="G124" s="358"/>
      <c r="H124" s="361"/>
    </row>
    <row r="125" spans="1:9" ht="18.75" thickBot="1" x14ac:dyDescent="0.3">
      <c r="A125" s="809" t="s">
        <v>231</v>
      </c>
      <c r="B125" s="810"/>
      <c r="C125" s="810"/>
      <c r="D125" s="810"/>
      <c r="E125" s="810"/>
      <c r="F125" s="810"/>
      <c r="G125" s="810"/>
      <c r="H125" s="811"/>
    </row>
    <row r="126" spans="1:9" ht="31.5" x14ac:dyDescent="0.3">
      <c r="A126" s="362">
        <v>98</v>
      </c>
      <c r="B126" s="363" t="s">
        <v>553</v>
      </c>
      <c r="C126" s="308" t="s">
        <v>233</v>
      </c>
      <c r="D126" s="342">
        <v>18348</v>
      </c>
      <c r="E126" s="403" t="s">
        <v>22</v>
      </c>
      <c r="F126" s="341" t="s">
        <v>109</v>
      </c>
      <c r="G126" s="404">
        <v>43586</v>
      </c>
      <c r="H126" s="405">
        <v>43814</v>
      </c>
      <c r="I126" s="721"/>
    </row>
    <row r="127" spans="1:9" ht="31.5" x14ac:dyDescent="0.3">
      <c r="A127" s="306">
        <v>99</v>
      </c>
      <c r="B127" s="406" t="s">
        <v>554</v>
      </c>
      <c r="C127" s="308" t="s">
        <v>235</v>
      </c>
      <c r="D127" s="309">
        <v>9243</v>
      </c>
      <c r="E127" s="395" t="s">
        <v>22</v>
      </c>
      <c r="F127" s="308" t="s">
        <v>109</v>
      </c>
      <c r="G127" s="352">
        <v>43586</v>
      </c>
      <c r="H127" s="353">
        <v>43814</v>
      </c>
      <c r="I127" s="721"/>
    </row>
    <row r="128" spans="1:9" ht="31.5" x14ac:dyDescent="0.3">
      <c r="A128" s="306">
        <v>100</v>
      </c>
      <c r="B128" s="346" t="s">
        <v>555</v>
      </c>
      <c r="C128" s="308" t="s">
        <v>556</v>
      </c>
      <c r="D128" s="309">
        <v>840</v>
      </c>
      <c r="E128" s="395" t="s">
        <v>22</v>
      </c>
      <c r="F128" s="308" t="s">
        <v>109</v>
      </c>
      <c r="G128" s="352">
        <v>43586</v>
      </c>
      <c r="H128" s="353">
        <v>43814</v>
      </c>
      <c r="I128" s="721"/>
    </row>
    <row r="129" spans="1:9" ht="31.5" x14ac:dyDescent="0.3">
      <c r="A129" s="306">
        <v>101</v>
      </c>
      <c r="B129" s="323" t="s">
        <v>236</v>
      </c>
      <c r="C129" s="303" t="s">
        <v>237</v>
      </c>
      <c r="D129" s="309">
        <v>2050</v>
      </c>
      <c r="E129" s="347" t="s">
        <v>22</v>
      </c>
      <c r="F129" s="308" t="s">
        <v>109</v>
      </c>
      <c r="G129" s="352">
        <v>43468</v>
      </c>
      <c r="H129" s="353">
        <v>43496</v>
      </c>
      <c r="I129" s="721"/>
    </row>
    <row r="130" spans="1:9" ht="31.5" x14ac:dyDescent="0.3">
      <c r="A130" s="306">
        <v>102</v>
      </c>
      <c r="B130" s="323" t="s">
        <v>238</v>
      </c>
      <c r="C130" s="395" t="s">
        <v>239</v>
      </c>
      <c r="D130" s="309">
        <v>600</v>
      </c>
      <c r="E130" s="347" t="s">
        <v>22</v>
      </c>
      <c r="F130" s="308" t="s">
        <v>109</v>
      </c>
      <c r="G130" s="352">
        <v>43468</v>
      </c>
      <c r="H130" s="353">
        <v>43496</v>
      </c>
      <c r="I130" s="721"/>
    </row>
    <row r="131" spans="1:9" ht="31.5" x14ac:dyDescent="0.3">
      <c r="A131" s="306">
        <v>103</v>
      </c>
      <c r="B131" s="314" t="s">
        <v>557</v>
      </c>
      <c r="C131" s="308" t="s">
        <v>58</v>
      </c>
      <c r="D131" s="309">
        <v>711</v>
      </c>
      <c r="E131" s="395" t="s">
        <v>22</v>
      </c>
      <c r="F131" s="308" t="s">
        <v>109</v>
      </c>
      <c r="G131" s="352">
        <v>43586</v>
      </c>
      <c r="H131" s="353">
        <v>43814</v>
      </c>
      <c r="I131" s="721"/>
    </row>
    <row r="132" spans="1:9" ht="31.5" x14ac:dyDescent="0.3">
      <c r="A132" s="306">
        <v>104</v>
      </c>
      <c r="B132" s="329" t="s">
        <v>558</v>
      </c>
      <c r="C132" s="395" t="s">
        <v>21</v>
      </c>
      <c r="D132" s="309">
        <v>300</v>
      </c>
      <c r="E132" s="347" t="s">
        <v>22</v>
      </c>
      <c r="F132" s="308" t="s">
        <v>109</v>
      </c>
      <c r="G132" s="352">
        <v>43586</v>
      </c>
      <c r="H132" s="353">
        <v>43814</v>
      </c>
      <c r="I132" s="721"/>
    </row>
    <row r="133" spans="1:9" ht="32.25" thickBot="1" x14ac:dyDescent="0.35">
      <c r="A133" s="306">
        <v>105</v>
      </c>
      <c r="B133" s="335" t="s">
        <v>240</v>
      </c>
      <c r="C133" s="308" t="s">
        <v>241</v>
      </c>
      <c r="D133" s="309">
        <v>960</v>
      </c>
      <c r="E133" s="347" t="s">
        <v>22</v>
      </c>
      <c r="F133" s="308" t="s">
        <v>109</v>
      </c>
      <c r="G133" s="352">
        <v>43586</v>
      </c>
      <c r="H133" s="353">
        <v>43814</v>
      </c>
      <c r="I133" s="721"/>
    </row>
    <row r="134" spans="1:9" ht="21" customHeight="1" thickBot="1" x14ac:dyDescent="0.3">
      <c r="A134" s="356"/>
      <c r="B134" s="374" t="s">
        <v>247</v>
      </c>
      <c r="C134" s="397"/>
      <c r="D134" s="360">
        <f>SUM(D126:D133)</f>
        <v>33052</v>
      </c>
      <c r="E134" s="360"/>
      <c r="F134" s="358"/>
      <c r="G134" s="358"/>
      <c r="H134" s="361"/>
    </row>
    <row r="135" spans="1:9" ht="21" customHeight="1" thickBot="1" x14ac:dyDescent="0.3">
      <c r="A135" s="809" t="s">
        <v>248</v>
      </c>
      <c r="B135" s="810"/>
      <c r="C135" s="810"/>
      <c r="D135" s="810"/>
      <c r="E135" s="810"/>
      <c r="F135" s="810"/>
      <c r="G135" s="810"/>
      <c r="H135" s="811"/>
    </row>
    <row r="136" spans="1:9" ht="21" customHeight="1" thickBot="1" x14ac:dyDescent="0.3">
      <c r="A136" s="421" t="s">
        <v>249</v>
      </c>
      <c r="B136" s="422"/>
      <c r="C136" s="719"/>
      <c r="D136" s="422"/>
      <c r="E136" s="422"/>
      <c r="F136" s="422"/>
      <c r="G136" s="422"/>
      <c r="H136" s="424"/>
    </row>
    <row r="137" spans="1:9" ht="31.5" x14ac:dyDescent="0.2">
      <c r="A137" s="306">
        <v>106</v>
      </c>
      <c r="B137" s="314" t="s">
        <v>255</v>
      </c>
      <c r="C137" s="308" t="s">
        <v>256</v>
      </c>
      <c r="D137" s="309">
        <v>42016</v>
      </c>
      <c r="E137" s="310" t="s">
        <v>22</v>
      </c>
      <c r="F137" s="308" t="s">
        <v>23</v>
      </c>
      <c r="G137" s="352">
        <v>43570</v>
      </c>
      <c r="H137" s="353">
        <v>43585</v>
      </c>
    </row>
    <row r="138" spans="1:9" ht="31.5" x14ac:dyDescent="0.2">
      <c r="A138" s="306">
        <v>107</v>
      </c>
      <c r="B138" s="314" t="s">
        <v>261</v>
      </c>
      <c r="C138" s="308" t="s">
        <v>262</v>
      </c>
      <c r="D138" s="309">
        <v>16806</v>
      </c>
      <c r="E138" s="310" t="s">
        <v>22</v>
      </c>
      <c r="F138" s="308" t="s">
        <v>23</v>
      </c>
      <c r="G138" s="348">
        <v>43570</v>
      </c>
      <c r="H138" s="349">
        <v>43585</v>
      </c>
    </row>
    <row r="139" spans="1:9" ht="47.25" x14ac:dyDescent="0.2">
      <c r="A139" s="322">
        <v>108</v>
      </c>
      <c r="B139" s="323" t="s">
        <v>677</v>
      </c>
      <c r="C139" s="308" t="s">
        <v>680</v>
      </c>
      <c r="D139" s="309">
        <v>12004</v>
      </c>
      <c r="E139" s="310" t="s">
        <v>22</v>
      </c>
      <c r="F139" s="308" t="s">
        <v>23</v>
      </c>
      <c r="G139" s="352">
        <v>43570</v>
      </c>
      <c r="H139" s="353">
        <v>43738</v>
      </c>
    </row>
    <row r="140" spans="1:9" ht="31.5" x14ac:dyDescent="0.2">
      <c r="A140" s="322">
        <v>109</v>
      </c>
      <c r="B140" s="323" t="s">
        <v>611</v>
      </c>
      <c r="C140" s="303" t="s">
        <v>612</v>
      </c>
      <c r="D140" s="330">
        <v>2000</v>
      </c>
      <c r="E140" s="331" t="s">
        <v>22</v>
      </c>
      <c r="F140" s="303" t="s">
        <v>23</v>
      </c>
      <c r="G140" s="425">
        <v>43647</v>
      </c>
      <c r="H140" s="426">
        <v>43661</v>
      </c>
    </row>
    <row r="141" spans="1:9" ht="31.5" x14ac:dyDescent="0.2">
      <c r="A141" s="306">
        <v>110</v>
      </c>
      <c r="B141" s="314" t="s">
        <v>559</v>
      </c>
      <c r="C141" s="308" t="s">
        <v>607</v>
      </c>
      <c r="D141" s="309">
        <v>12100</v>
      </c>
      <c r="E141" s="310" t="s">
        <v>22</v>
      </c>
      <c r="F141" s="308" t="s">
        <v>23</v>
      </c>
      <c r="G141" s="352">
        <v>43586</v>
      </c>
      <c r="H141" s="353">
        <v>43646</v>
      </c>
    </row>
    <row r="142" spans="1:9" ht="31.5" x14ac:dyDescent="0.2">
      <c r="A142" s="412">
        <v>111</v>
      </c>
      <c r="B142" s="380" t="s">
        <v>561</v>
      </c>
      <c r="C142" s="395" t="s">
        <v>562</v>
      </c>
      <c r="D142" s="301">
        <v>450000</v>
      </c>
      <c r="E142" s="302" t="s">
        <v>22</v>
      </c>
      <c r="F142" s="336" t="s">
        <v>23</v>
      </c>
      <c r="G142" s="440">
        <v>43600</v>
      </c>
      <c r="H142" s="416">
        <v>43646</v>
      </c>
    </row>
    <row r="143" spans="1:9" ht="32.25" thickBot="1" x14ac:dyDescent="0.25">
      <c r="A143" s="367">
        <v>112</v>
      </c>
      <c r="B143" s="428" t="s">
        <v>699</v>
      </c>
      <c r="C143" s="347" t="s">
        <v>319</v>
      </c>
      <c r="D143" s="318">
        <v>113445</v>
      </c>
      <c r="E143" s="319" t="s">
        <v>22</v>
      </c>
      <c r="F143" s="317" t="s">
        <v>23</v>
      </c>
      <c r="G143" s="437">
        <v>43767</v>
      </c>
      <c r="H143" s="370">
        <v>43799</v>
      </c>
    </row>
    <row r="144" spans="1:9" ht="16.5" thickBot="1" x14ac:dyDescent="0.3">
      <c r="A144" s="356"/>
      <c r="B144" s="374" t="s">
        <v>275</v>
      </c>
      <c r="C144" s="430"/>
      <c r="D144" s="360">
        <f>SUM(D137:D143)</f>
        <v>648371</v>
      </c>
      <c r="E144" s="360"/>
      <c r="F144" s="358"/>
      <c r="G144" s="358"/>
      <c r="H144" s="361"/>
    </row>
    <row r="145" spans="1:8" ht="16.5" customHeight="1" thickBot="1" x14ac:dyDescent="0.3">
      <c r="A145" s="431" t="s">
        <v>276</v>
      </c>
      <c r="B145" s="432"/>
      <c r="C145" s="410"/>
      <c r="D145" s="433"/>
      <c r="E145" s="433"/>
      <c r="F145" s="434"/>
      <c r="G145" s="435"/>
      <c r="H145" s="436"/>
    </row>
    <row r="146" spans="1:8" ht="31.5" x14ac:dyDescent="0.2">
      <c r="A146" s="339">
        <v>113</v>
      </c>
      <c r="B146" s="340" t="s">
        <v>277</v>
      </c>
      <c r="C146" s="402" t="s">
        <v>278</v>
      </c>
      <c r="D146" s="342">
        <v>420</v>
      </c>
      <c r="E146" s="343" t="s">
        <v>22</v>
      </c>
      <c r="F146" s="341" t="s">
        <v>23</v>
      </c>
      <c r="G146" s="404">
        <v>43468</v>
      </c>
      <c r="H146" s="405">
        <v>43814</v>
      </c>
    </row>
    <row r="147" spans="1:8" ht="31.5" x14ac:dyDescent="0.2">
      <c r="A147" s="322">
        <v>114</v>
      </c>
      <c r="B147" s="323" t="s">
        <v>240</v>
      </c>
      <c r="C147" s="324" t="s">
        <v>279</v>
      </c>
      <c r="D147" s="325">
        <v>840</v>
      </c>
      <c r="E147" s="326" t="s">
        <v>22</v>
      </c>
      <c r="F147" s="324" t="s">
        <v>23</v>
      </c>
      <c r="G147" s="352">
        <v>43468</v>
      </c>
      <c r="H147" s="353">
        <v>43814</v>
      </c>
    </row>
    <row r="148" spans="1:8" ht="31.5" x14ac:dyDescent="0.2">
      <c r="A148" s="322">
        <v>115</v>
      </c>
      <c r="B148" s="351" t="s">
        <v>281</v>
      </c>
      <c r="C148" s="324" t="s">
        <v>21</v>
      </c>
      <c r="D148" s="325">
        <v>840</v>
      </c>
      <c r="E148" s="326" t="s">
        <v>22</v>
      </c>
      <c r="F148" s="324" t="s">
        <v>23</v>
      </c>
      <c r="G148" s="352">
        <v>43468</v>
      </c>
      <c r="H148" s="353">
        <v>43814</v>
      </c>
    </row>
    <row r="149" spans="1:8" ht="31.5" x14ac:dyDescent="0.2">
      <c r="A149" s="322">
        <v>116</v>
      </c>
      <c r="B149" s="323" t="s">
        <v>282</v>
      </c>
      <c r="C149" s="324" t="s">
        <v>283</v>
      </c>
      <c r="D149" s="325">
        <v>420</v>
      </c>
      <c r="E149" s="326" t="s">
        <v>22</v>
      </c>
      <c r="F149" s="324" t="s">
        <v>23</v>
      </c>
      <c r="G149" s="352">
        <v>43468</v>
      </c>
      <c r="H149" s="353">
        <v>43814</v>
      </c>
    </row>
    <row r="150" spans="1:8" ht="31.5" x14ac:dyDescent="0.2">
      <c r="A150" s="322">
        <v>117</v>
      </c>
      <c r="B150" s="314" t="s">
        <v>284</v>
      </c>
      <c r="C150" s="308" t="s">
        <v>37</v>
      </c>
      <c r="D150" s="309">
        <v>840</v>
      </c>
      <c r="E150" s="310" t="s">
        <v>22</v>
      </c>
      <c r="F150" s="308" t="s">
        <v>23</v>
      </c>
      <c r="G150" s="352">
        <v>43468</v>
      </c>
      <c r="H150" s="353">
        <v>43814</v>
      </c>
    </row>
    <row r="151" spans="1:8" ht="32.25" thickBot="1" x14ac:dyDescent="0.25">
      <c r="A151" s="367">
        <v>118</v>
      </c>
      <c r="B151" s="316" t="s">
        <v>285</v>
      </c>
      <c r="C151" s="317" t="s">
        <v>286</v>
      </c>
      <c r="D151" s="318">
        <v>10084</v>
      </c>
      <c r="E151" s="319" t="s">
        <v>22</v>
      </c>
      <c r="F151" s="317" t="s">
        <v>23</v>
      </c>
      <c r="G151" s="437">
        <v>43586</v>
      </c>
      <c r="H151" s="370">
        <v>43799</v>
      </c>
    </row>
    <row r="152" spans="1:8" s="297" customFormat="1" ht="31.5" x14ac:dyDescent="0.2">
      <c r="A152" s="322">
        <v>119</v>
      </c>
      <c r="B152" s="351" t="s">
        <v>216</v>
      </c>
      <c r="C152" s="347" t="s">
        <v>217</v>
      </c>
      <c r="D152" s="325">
        <v>840</v>
      </c>
      <c r="E152" s="326" t="s">
        <v>22</v>
      </c>
      <c r="F152" s="324" t="s">
        <v>23</v>
      </c>
      <c r="G152" s="348">
        <v>43525</v>
      </c>
      <c r="H152" s="349">
        <v>43799</v>
      </c>
    </row>
    <row r="153" spans="1:8" ht="31.5" x14ac:dyDescent="0.2">
      <c r="A153" s="322">
        <v>120</v>
      </c>
      <c r="B153" s="314" t="s">
        <v>563</v>
      </c>
      <c r="C153" s="308" t="s">
        <v>81</v>
      </c>
      <c r="D153" s="309">
        <v>4042</v>
      </c>
      <c r="E153" s="310" t="s">
        <v>22</v>
      </c>
      <c r="F153" s="308" t="s">
        <v>23</v>
      </c>
      <c r="G153" s="352">
        <v>43468</v>
      </c>
      <c r="H153" s="353">
        <v>43496</v>
      </c>
    </row>
    <row r="154" spans="1:8" ht="31.5" x14ac:dyDescent="0.2">
      <c r="A154" s="322">
        <v>121</v>
      </c>
      <c r="B154" s="314" t="s">
        <v>564</v>
      </c>
      <c r="C154" s="308" t="s">
        <v>66</v>
      </c>
      <c r="D154" s="309">
        <v>1140</v>
      </c>
      <c r="E154" s="310" t="s">
        <v>22</v>
      </c>
      <c r="F154" s="308" t="s">
        <v>23</v>
      </c>
      <c r="G154" s="352">
        <v>43468</v>
      </c>
      <c r="H154" s="353">
        <v>43496</v>
      </c>
    </row>
    <row r="155" spans="1:8" ht="31.5" x14ac:dyDescent="0.2">
      <c r="A155" s="322">
        <v>122</v>
      </c>
      <c r="B155" s="314" t="s">
        <v>565</v>
      </c>
      <c r="C155" s="308" t="s">
        <v>58</v>
      </c>
      <c r="D155" s="438">
        <v>1840</v>
      </c>
      <c r="E155" s="310" t="s">
        <v>22</v>
      </c>
      <c r="F155" s="308" t="s">
        <v>23</v>
      </c>
      <c r="G155" s="352">
        <v>43468</v>
      </c>
      <c r="H155" s="353">
        <v>43814</v>
      </c>
    </row>
    <row r="156" spans="1:8" ht="32.25" thickBot="1" x14ac:dyDescent="0.25">
      <c r="A156" s="322">
        <v>123</v>
      </c>
      <c r="B156" s="314" t="s">
        <v>566</v>
      </c>
      <c r="C156" s="336"/>
      <c r="D156" s="439">
        <v>3361</v>
      </c>
      <c r="E156" s="302" t="s">
        <v>22</v>
      </c>
      <c r="F156" s="336" t="s">
        <v>23</v>
      </c>
      <c r="G156" s="440">
        <v>43525</v>
      </c>
      <c r="H156" s="416">
        <v>43814</v>
      </c>
    </row>
    <row r="157" spans="1:8" ht="16.5" thickBot="1" x14ac:dyDescent="0.3">
      <c r="A157" s="356"/>
      <c r="B157" s="374" t="s">
        <v>294</v>
      </c>
      <c r="C157" s="397"/>
      <c r="D157" s="360">
        <f>SUM(D146:D156)</f>
        <v>24667</v>
      </c>
      <c r="E157" s="360"/>
      <c r="F157" s="358"/>
      <c r="G157" s="358"/>
      <c r="H157" s="361"/>
    </row>
    <row r="158" spans="1:8" ht="16.5" customHeight="1" thickBot="1" x14ac:dyDescent="0.3">
      <c r="A158" s="431" t="s">
        <v>295</v>
      </c>
      <c r="B158" s="432"/>
      <c r="C158" s="410"/>
      <c r="D158" s="433"/>
      <c r="E158" s="433"/>
      <c r="F158" s="434"/>
      <c r="G158" s="435"/>
      <c r="H158" s="436"/>
    </row>
    <row r="159" spans="1:8" ht="31.5" x14ac:dyDescent="0.2">
      <c r="A159" s="306">
        <v>124</v>
      </c>
      <c r="B159" s="351" t="s">
        <v>297</v>
      </c>
      <c r="C159" s="324" t="s">
        <v>25</v>
      </c>
      <c r="D159" s="325">
        <v>2500</v>
      </c>
      <c r="E159" s="326" t="s">
        <v>22</v>
      </c>
      <c r="F159" s="324" t="s">
        <v>23</v>
      </c>
      <c r="G159" s="440">
        <v>43468</v>
      </c>
      <c r="H159" s="416">
        <v>43814</v>
      </c>
    </row>
    <row r="160" spans="1:8" ht="31.5" x14ac:dyDescent="0.2">
      <c r="A160" s="306">
        <v>125</v>
      </c>
      <c r="B160" s="314" t="s">
        <v>298</v>
      </c>
      <c r="C160" s="308" t="s">
        <v>37</v>
      </c>
      <c r="D160" s="309">
        <v>840</v>
      </c>
      <c r="E160" s="310" t="s">
        <v>22</v>
      </c>
      <c r="F160" s="308" t="s">
        <v>23</v>
      </c>
      <c r="G160" s="440">
        <v>43468</v>
      </c>
      <c r="H160" s="416">
        <v>43814</v>
      </c>
    </row>
    <row r="161" spans="1:10" ht="31.5" x14ac:dyDescent="0.2">
      <c r="A161" s="306">
        <v>126</v>
      </c>
      <c r="B161" s="314" t="s">
        <v>564</v>
      </c>
      <c r="C161" s="308" t="s">
        <v>66</v>
      </c>
      <c r="D161" s="309">
        <v>1260</v>
      </c>
      <c r="E161" s="310" t="s">
        <v>22</v>
      </c>
      <c r="F161" s="308" t="s">
        <v>23</v>
      </c>
      <c r="G161" s="440">
        <v>43468</v>
      </c>
      <c r="H161" s="416">
        <v>43496</v>
      </c>
    </row>
    <row r="162" spans="1:10" ht="31.5" x14ac:dyDescent="0.2">
      <c r="A162" s="322">
        <v>127</v>
      </c>
      <c r="B162" s="314" t="s">
        <v>164</v>
      </c>
      <c r="C162" s="308" t="s">
        <v>58</v>
      </c>
      <c r="D162" s="309">
        <v>16800</v>
      </c>
      <c r="E162" s="310" t="s">
        <v>22</v>
      </c>
      <c r="F162" s="308" t="s">
        <v>23</v>
      </c>
      <c r="G162" s="311">
        <v>43468</v>
      </c>
      <c r="H162" s="312">
        <v>43814</v>
      </c>
    </row>
    <row r="163" spans="1:10" ht="31.5" x14ac:dyDescent="0.2">
      <c r="A163" s="306">
        <v>128</v>
      </c>
      <c r="B163" s="314" t="s">
        <v>669</v>
      </c>
      <c r="C163" s="308" t="s">
        <v>144</v>
      </c>
      <c r="D163" s="309">
        <v>1260</v>
      </c>
      <c r="E163" s="310" t="s">
        <v>22</v>
      </c>
      <c r="F163" s="308" t="s">
        <v>23</v>
      </c>
      <c r="G163" s="311">
        <v>43709</v>
      </c>
      <c r="H163" s="312">
        <v>43814</v>
      </c>
    </row>
    <row r="164" spans="1:10" ht="16.5" thickBot="1" x14ac:dyDescent="0.3">
      <c r="A164" s="407"/>
      <c r="B164" s="548" t="s">
        <v>303</v>
      </c>
      <c r="C164" s="549"/>
      <c r="D164" s="409">
        <f>SUM(D159:D163)</f>
        <v>22660</v>
      </c>
      <c r="E164" s="409"/>
      <c r="F164" s="410"/>
      <c r="G164" s="410"/>
      <c r="H164" s="411"/>
    </row>
    <row r="165" spans="1:10" ht="16.5" thickBot="1" x14ac:dyDescent="0.3">
      <c r="A165" s="356"/>
      <c r="B165" s="374" t="s">
        <v>304</v>
      </c>
      <c r="C165" s="358"/>
      <c r="D165" s="360">
        <f>D144+D157+D164</f>
        <v>695698</v>
      </c>
      <c r="E165" s="360"/>
      <c r="F165" s="441"/>
      <c r="G165" s="358"/>
      <c r="H165" s="361"/>
    </row>
    <row r="166" spans="1:10" ht="18.75" thickBot="1" x14ac:dyDescent="0.3">
      <c r="A166" s="809" t="s">
        <v>305</v>
      </c>
      <c r="B166" s="810"/>
      <c r="C166" s="810"/>
      <c r="D166" s="810"/>
      <c r="E166" s="810"/>
      <c r="F166" s="810"/>
      <c r="G166" s="810"/>
      <c r="H166" s="811"/>
    </row>
    <row r="167" spans="1:10" ht="31.5" x14ac:dyDescent="0.2">
      <c r="A167" s="412">
        <v>129</v>
      </c>
      <c r="B167" s="413" t="s">
        <v>697</v>
      </c>
      <c r="C167" s="403" t="s">
        <v>307</v>
      </c>
      <c r="D167" s="414">
        <v>25100</v>
      </c>
      <c r="E167" s="302" t="s">
        <v>22</v>
      </c>
      <c r="F167" s="336" t="s">
        <v>23</v>
      </c>
      <c r="G167" s="415">
        <v>43678</v>
      </c>
      <c r="H167" s="416">
        <v>43769</v>
      </c>
    </row>
    <row r="168" spans="1:10" ht="31.5" x14ac:dyDescent="0.2">
      <c r="A168" s="306">
        <v>130</v>
      </c>
      <c r="B168" s="314" t="s">
        <v>698</v>
      </c>
      <c r="C168" s="395" t="s">
        <v>307</v>
      </c>
      <c r="D168" s="309">
        <v>77981</v>
      </c>
      <c r="E168" s="310" t="s">
        <v>22</v>
      </c>
      <c r="F168" s="308" t="s">
        <v>23</v>
      </c>
      <c r="G168" s="352">
        <v>43800</v>
      </c>
      <c r="H168" s="353">
        <v>43819</v>
      </c>
    </row>
    <row r="169" spans="1:10" ht="30.75" thickBot="1" x14ac:dyDescent="0.25">
      <c r="A169" s="367">
        <v>131</v>
      </c>
      <c r="B169" s="442" t="s">
        <v>583</v>
      </c>
      <c r="C169" s="317" t="s">
        <v>584</v>
      </c>
      <c r="D169" s="318">
        <v>126000</v>
      </c>
      <c r="E169" s="443" t="s">
        <v>22</v>
      </c>
      <c r="F169" s="444" t="s">
        <v>109</v>
      </c>
      <c r="G169" s="437">
        <v>43586</v>
      </c>
      <c r="H169" s="370">
        <v>43814</v>
      </c>
      <c r="I169" s="445"/>
      <c r="J169" s="446"/>
    </row>
    <row r="170" spans="1:10" ht="16.5" thickBot="1" x14ac:dyDescent="0.3">
      <c r="A170" s="356"/>
      <c r="B170" s="417" t="s">
        <v>308</v>
      </c>
      <c r="C170" s="375"/>
      <c r="D170" s="360">
        <f>D167+D169</f>
        <v>151100</v>
      </c>
      <c r="E170" s="360"/>
      <c r="F170" s="358"/>
      <c r="G170" s="358"/>
      <c r="H170" s="361"/>
    </row>
    <row r="171" spans="1:10" ht="21" customHeight="1" thickBot="1" x14ac:dyDescent="0.3">
      <c r="A171" s="819" t="s">
        <v>309</v>
      </c>
      <c r="B171" s="820"/>
      <c r="C171" s="820"/>
      <c r="D171" s="820"/>
      <c r="E171" s="820"/>
      <c r="F171" s="820"/>
      <c r="G171" s="820"/>
      <c r="H171" s="821"/>
    </row>
    <row r="172" spans="1:10" ht="31.5" x14ac:dyDescent="0.2">
      <c r="A172" s="412">
        <v>132</v>
      </c>
      <c r="B172" s="299" t="s">
        <v>567</v>
      </c>
      <c r="C172" s="448" t="s">
        <v>319</v>
      </c>
      <c r="D172" s="414">
        <v>0</v>
      </c>
      <c r="E172" s="403" t="s">
        <v>22</v>
      </c>
      <c r="F172" s="300" t="s">
        <v>109</v>
      </c>
      <c r="G172" s="404">
        <v>43586</v>
      </c>
      <c r="H172" s="447">
        <v>43616</v>
      </c>
    </row>
    <row r="173" spans="1:10" ht="31.5" x14ac:dyDescent="0.2">
      <c r="A173" s="306">
        <v>133</v>
      </c>
      <c r="B173" s="307" t="s">
        <v>700</v>
      </c>
      <c r="C173" s="395" t="s">
        <v>319</v>
      </c>
      <c r="D173" s="309">
        <v>84033</v>
      </c>
      <c r="E173" s="395" t="s">
        <v>22</v>
      </c>
      <c r="F173" s="308" t="s">
        <v>109</v>
      </c>
      <c r="G173" s="352">
        <v>43753</v>
      </c>
      <c r="H173" s="353">
        <v>43784</v>
      </c>
    </row>
    <row r="174" spans="1:10" ht="31.5" x14ac:dyDescent="0.2">
      <c r="A174" s="306">
        <v>134</v>
      </c>
      <c r="B174" s="307" t="s">
        <v>568</v>
      </c>
      <c r="C174" s="395" t="s">
        <v>569</v>
      </c>
      <c r="D174" s="309">
        <v>134957</v>
      </c>
      <c r="E174" s="308" t="s">
        <v>570</v>
      </c>
      <c r="F174" s="308" t="s">
        <v>109</v>
      </c>
      <c r="G174" s="352">
        <v>43752</v>
      </c>
      <c r="H174" s="353">
        <v>43814</v>
      </c>
    </row>
    <row r="175" spans="1:10" ht="31.5" x14ac:dyDescent="0.2">
      <c r="A175" s="306">
        <v>135</v>
      </c>
      <c r="B175" s="314" t="s">
        <v>571</v>
      </c>
      <c r="C175" s="448" t="s">
        <v>572</v>
      </c>
      <c r="D175" s="309">
        <v>21923</v>
      </c>
      <c r="E175" s="395" t="s">
        <v>22</v>
      </c>
      <c r="F175" s="308" t="s">
        <v>109</v>
      </c>
      <c r="G175" s="352">
        <v>43661</v>
      </c>
      <c r="H175" s="353">
        <v>43692</v>
      </c>
    </row>
    <row r="176" spans="1:10" ht="31.5" x14ac:dyDescent="0.2">
      <c r="A176" s="306">
        <v>136</v>
      </c>
      <c r="B176" s="314" t="s">
        <v>573</v>
      </c>
      <c r="C176" s="395" t="s">
        <v>572</v>
      </c>
      <c r="D176" s="309">
        <v>35532</v>
      </c>
      <c r="E176" s="395" t="s">
        <v>22</v>
      </c>
      <c r="F176" s="308" t="s">
        <v>109</v>
      </c>
      <c r="G176" s="352">
        <v>43661</v>
      </c>
      <c r="H176" s="353">
        <v>43692</v>
      </c>
    </row>
    <row r="177" spans="1:9" ht="31.5" x14ac:dyDescent="0.2">
      <c r="A177" s="306">
        <v>137</v>
      </c>
      <c r="B177" s="335" t="s">
        <v>574</v>
      </c>
      <c r="C177" s="382" t="s">
        <v>572</v>
      </c>
      <c r="D177" s="301">
        <v>24254</v>
      </c>
      <c r="E177" s="382" t="s">
        <v>22</v>
      </c>
      <c r="F177" s="336" t="s">
        <v>109</v>
      </c>
      <c r="G177" s="352">
        <v>43661</v>
      </c>
      <c r="H177" s="353">
        <v>43692</v>
      </c>
    </row>
    <row r="178" spans="1:9" ht="31.5" x14ac:dyDescent="0.2">
      <c r="A178" s="306">
        <v>138</v>
      </c>
      <c r="B178" s="335" t="s">
        <v>627</v>
      </c>
      <c r="C178" s="382" t="s">
        <v>572</v>
      </c>
      <c r="D178" s="301">
        <v>25210</v>
      </c>
      <c r="E178" s="382" t="s">
        <v>22</v>
      </c>
      <c r="F178" s="336" t="s">
        <v>109</v>
      </c>
      <c r="G178" s="352">
        <v>43678</v>
      </c>
      <c r="H178" s="353">
        <v>43769</v>
      </c>
    </row>
    <row r="179" spans="1:9" ht="31.5" x14ac:dyDescent="0.2">
      <c r="A179" s="306">
        <v>139</v>
      </c>
      <c r="B179" s="314" t="s">
        <v>575</v>
      </c>
      <c r="C179" s="449" t="s">
        <v>576</v>
      </c>
      <c r="D179" s="309">
        <v>0</v>
      </c>
      <c r="E179" s="310" t="s">
        <v>22</v>
      </c>
      <c r="F179" s="308" t="s">
        <v>23</v>
      </c>
      <c r="G179" s="352">
        <v>43617</v>
      </c>
      <c r="H179" s="353">
        <v>43647</v>
      </c>
    </row>
    <row r="180" spans="1:9" ht="31.5" x14ac:dyDescent="0.2">
      <c r="A180" s="306">
        <v>140</v>
      </c>
      <c r="B180" s="314" t="s">
        <v>577</v>
      </c>
      <c r="C180" s="449" t="s">
        <v>514</v>
      </c>
      <c r="D180" s="309">
        <v>14700</v>
      </c>
      <c r="E180" s="310" t="s">
        <v>22</v>
      </c>
      <c r="F180" s="308" t="s">
        <v>23</v>
      </c>
      <c r="G180" s="352">
        <v>43570</v>
      </c>
      <c r="H180" s="353">
        <v>43586</v>
      </c>
    </row>
    <row r="181" spans="1:9" ht="31.5" x14ac:dyDescent="0.2">
      <c r="A181" s="306">
        <v>141</v>
      </c>
      <c r="B181" s="323" t="s">
        <v>701</v>
      </c>
      <c r="C181" s="324" t="s">
        <v>315</v>
      </c>
      <c r="D181" s="325">
        <v>147058</v>
      </c>
      <c r="E181" s="438" t="s">
        <v>675</v>
      </c>
      <c r="F181" s="308" t="s">
        <v>23</v>
      </c>
      <c r="G181" s="348">
        <v>43709</v>
      </c>
      <c r="H181" s="349">
        <v>43738</v>
      </c>
    </row>
    <row r="182" spans="1:9" ht="31.5" x14ac:dyDescent="0.2">
      <c r="A182" s="306">
        <v>142</v>
      </c>
      <c r="B182" s="314" t="s">
        <v>709</v>
      </c>
      <c r="C182" s="395" t="s">
        <v>572</v>
      </c>
      <c r="D182" s="309">
        <v>3361</v>
      </c>
      <c r="E182" s="310" t="s">
        <v>22</v>
      </c>
      <c r="F182" s="308" t="s">
        <v>23</v>
      </c>
      <c r="G182" s="352">
        <v>43709</v>
      </c>
      <c r="H182" s="353">
        <v>43768</v>
      </c>
    </row>
    <row r="183" spans="1:9" s="297" customFormat="1" ht="31.5" x14ac:dyDescent="0.2">
      <c r="A183" s="322">
        <v>143</v>
      </c>
      <c r="B183" s="323" t="s">
        <v>719</v>
      </c>
      <c r="C183" s="324" t="s">
        <v>315</v>
      </c>
      <c r="D183" s="325">
        <v>23600</v>
      </c>
      <c r="E183" s="326" t="s">
        <v>22</v>
      </c>
      <c r="F183" s="324" t="s">
        <v>23</v>
      </c>
      <c r="G183" s="348">
        <v>43570</v>
      </c>
      <c r="H183" s="349">
        <v>43799</v>
      </c>
    </row>
    <row r="184" spans="1:9" s="297" customFormat="1" ht="31.5" x14ac:dyDescent="0.2">
      <c r="A184" s="306">
        <v>144</v>
      </c>
      <c r="B184" s="323" t="s">
        <v>658</v>
      </c>
      <c r="C184" s="324" t="s">
        <v>315</v>
      </c>
      <c r="D184" s="325">
        <v>46203</v>
      </c>
      <c r="E184" s="326" t="s">
        <v>22</v>
      </c>
      <c r="F184" s="324" t="s">
        <v>23</v>
      </c>
      <c r="G184" s="348">
        <v>43709</v>
      </c>
      <c r="H184" s="349">
        <v>43799</v>
      </c>
    </row>
    <row r="185" spans="1:9" s="297" customFormat="1" ht="32.25" thickBot="1" x14ac:dyDescent="0.25">
      <c r="A185" s="367">
        <v>145</v>
      </c>
      <c r="B185" s="316" t="s">
        <v>316</v>
      </c>
      <c r="C185" s="317" t="s">
        <v>317</v>
      </c>
      <c r="D185" s="318">
        <v>15000</v>
      </c>
      <c r="E185" s="319" t="s">
        <v>22</v>
      </c>
      <c r="F185" s="317" t="s">
        <v>23</v>
      </c>
      <c r="G185" s="437">
        <v>43570</v>
      </c>
      <c r="H185" s="370">
        <v>43616</v>
      </c>
    </row>
    <row r="186" spans="1:9" ht="35.25" customHeight="1" x14ac:dyDescent="0.2">
      <c r="A186" s="322">
        <v>146</v>
      </c>
      <c r="B186" s="323" t="s">
        <v>320</v>
      </c>
      <c r="C186" s="347"/>
      <c r="D186" s="325">
        <v>8100</v>
      </c>
      <c r="E186" s="326" t="s">
        <v>22</v>
      </c>
      <c r="F186" s="324" t="s">
        <v>23</v>
      </c>
      <c r="G186" s="348">
        <v>43586</v>
      </c>
      <c r="H186" s="349">
        <v>43814</v>
      </c>
    </row>
    <row r="187" spans="1:9" ht="35.25" customHeight="1" x14ac:dyDescent="0.2">
      <c r="A187" s="334">
        <v>147</v>
      </c>
      <c r="B187" s="335" t="s">
        <v>710</v>
      </c>
      <c r="C187" s="382" t="s">
        <v>324</v>
      </c>
      <c r="D187" s="301">
        <v>39500</v>
      </c>
      <c r="E187" s="302" t="s">
        <v>22</v>
      </c>
      <c r="F187" s="336" t="s">
        <v>23</v>
      </c>
      <c r="G187" s="440">
        <v>43753</v>
      </c>
      <c r="H187" s="416">
        <v>43784</v>
      </c>
    </row>
    <row r="188" spans="1:9" ht="35.25" customHeight="1" x14ac:dyDescent="0.2">
      <c r="A188" s="306">
        <v>148</v>
      </c>
      <c r="B188" s="314" t="s">
        <v>579</v>
      </c>
      <c r="C188" s="395" t="s">
        <v>324</v>
      </c>
      <c r="D188" s="309">
        <v>52238</v>
      </c>
      <c r="E188" s="310" t="s">
        <v>22</v>
      </c>
      <c r="F188" s="308" t="s">
        <v>23</v>
      </c>
      <c r="G188" s="352">
        <v>43661</v>
      </c>
      <c r="H188" s="353">
        <v>43676</v>
      </c>
    </row>
    <row r="189" spans="1:9" s="297" customFormat="1" ht="31.5" x14ac:dyDescent="0.2">
      <c r="A189" s="322">
        <v>149</v>
      </c>
      <c r="B189" s="323" t="s">
        <v>323</v>
      </c>
      <c r="C189" s="324" t="s">
        <v>324</v>
      </c>
      <c r="D189" s="325">
        <v>27689</v>
      </c>
      <c r="E189" s="326" t="s">
        <v>22</v>
      </c>
      <c r="F189" s="324" t="s">
        <v>23</v>
      </c>
      <c r="G189" s="348">
        <v>43586</v>
      </c>
      <c r="H189" s="349">
        <v>43799</v>
      </c>
    </row>
    <row r="190" spans="1:9" ht="31.5" x14ac:dyDescent="0.25">
      <c r="A190" s="306">
        <v>150</v>
      </c>
      <c r="B190" s="314" t="s">
        <v>325</v>
      </c>
      <c r="C190" s="308" t="s">
        <v>326</v>
      </c>
      <c r="D190" s="453">
        <v>45000</v>
      </c>
      <c r="E190" s="310" t="s">
        <v>22</v>
      </c>
      <c r="F190" s="308" t="s">
        <v>23</v>
      </c>
      <c r="G190" s="352">
        <v>43586</v>
      </c>
      <c r="H190" s="353">
        <v>43646</v>
      </c>
      <c r="I190" s="451"/>
    </row>
    <row r="191" spans="1:9" ht="31.5" x14ac:dyDescent="0.25">
      <c r="A191" s="322">
        <v>151</v>
      </c>
      <c r="B191" s="323" t="s">
        <v>327</v>
      </c>
      <c r="C191" s="324" t="s">
        <v>326</v>
      </c>
      <c r="D191" s="452">
        <v>65000</v>
      </c>
      <c r="E191" s="326" t="s">
        <v>22</v>
      </c>
      <c r="F191" s="324" t="s">
        <v>23</v>
      </c>
      <c r="G191" s="348">
        <v>43570</v>
      </c>
      <c r="H191" s="349">
        <v>43646</v>
      </c>
      <c r="I191" s="451"/>
    </row>
    <row r="192" spans="1:9" ht="33.75" customHeight="1" x14ac:dyDescent="0.25">
      <c r="A192" s="322">
        <v>152</v>
      </c>
      <c r="B192" s="314" t="s">
        <v>328</v>
      </c>
      <c r="C192" s="308" t="s">
        <v>326</v>
      </c>
      <c r="D192" s="453">
        <v>11112</v>
      </c>
      <c r="E192" s="310" t="s">
        <v>22</v>
      </c>
      <c r="F192" s="308" t="s">
        <v>23</v>
      </c>
      <c r="G192" s="352">
        <v>43617</v>
      </c>
      <c r="H192" s="353">
        <v>43646</v>
      </c>
      <c r="I192" s="451"/>
    </row>
    <row r="193" spans="1:9" ht="31.5" x14ac:dyDescent="0.2">
      <c r="A193" s="306">
        <v>153</v>
      </c>
      <c r="B193" s="406" t="s">
        <v>331</v>
      </c>
      <c r="C193" s="395" t="s">
        <v>332</v>
      </c>
      <c r="D193" s="453">
        <v>21803</v>
      </c>
      <c r="E193" s="310" t="s">
        <v>22</v>
      </c>
      <c r="F193" s="308" t="s">
        <v>23</v>
      </c>
      <c r="G193" s="352">
        <v>43617</v>
      </c>
      <c r="H193" s="353">
        <v>43631</v>
      </c>
    </row>
    <row r="194" spans="1:9" ht="31.5" x14ac:dyDescent="0.2">
      <c r="A194" s="322">
        <v>154</v>
      </c>
      <c r="B194" s="406" t="s">
        <v>333</v>
      </c>
      <c r="C194" s="395" t="s">
        <v>332</v>
      </c>
      <c r="D194" s="453">
        <v>25315</v>
      </c>
      <c r="E194" s="310" t="s">
        <v>22</v>
      </c>
      <c r="F194" s="308" t="s">
        <v>23</v>
      </c>
      <c r="G194" s="352">
        <v>43617</v>
      </c>
      <c r="H194" s="353">
        <v>43661</v>
      </c>
    </row>
    <row r="195" spans="1:9" ht="31.5" x14ac:dyDescent="0.2">
      <c r="A195" s="306">
        <v>155</v>
      </c>
      <c r="B195" s="454" t="s">
        <v>580</v>
      </c>
      <c r="C195" s="336" t="s">
        <v>326</v>
      </c>
      <c r="D195" s="455">
        <v>50000</v>
      </c>
      <c r="E195" s="302" t="s">
        <v>22</v>
      </c>
      <c r="F195" s="336" t="s">
        <v>23</v>
      </c>
      <c r="G195" s="440">
        <v>43600</v>
      </c>
      <c r="H195" s="353">
        <v>43631</v>
      </c>
    </row>
    <row r="196" spans="1:9" ht="31.5" x14ac:dyDescent="0.2">
      <c r="A196" s="322">
        <v>156</v>
      </c>
      <c r="B196" s="454" t="s">
        <v>628</v>
      </c>
      <c r="C196" s="336" t="s">
        <v>629</v>
      </c>
      <c r="D196" s="455">
        <v>29411</v>
      </c>
      <c r="E196" s="302" t="s">
        <v>22</v>
      </c>
      <c r="F196" s="336" t="s">
        <v>23</v>
      </c>
      <c r="G196" s="440">
        <v>43661</v>
      </c>
      <c r="H196" s="353">
        <v>43676</v>
      </c>
    </row>
    <row r="197" spans="1:9" ht="31.5" x14ac:dyDescent="0.2">
      <c r="A197" s="306">
        <v>157</v>
      </c>
      <c r="B197" s="454" t="s">
        <v>630</v>
      </c>
      <c r="C197" s="336" t="s">
        <v>514</v>
      </c>
      <c r="D197" s="455">
        <v>13000</v>
      </c>
      <c r="E197" s="302" t="s">
        <v>22</v>
      </c>
      <c r="F197" s="336" t="s">
        <v>23</v>
      </c>
      <c r="G197" s="440">
        <v>43661</v>
      </c>
      <c r="H197" s="353">
        <v>43692</v>
      </c>
    </row>
    <row r="198" spans="1:9" ht="31.5" x14ac:dyDescent="0.2">
      <c r="A198" s="322">
        <v>158</v>
      </c>
      <c r="B198" s="454" t="s">
        <v>631</v>
      </c>
      <c r="C198" s="308" t="s">
        <v>324</v>
      </c>
      <c r="D198" s="455">
        <v>10200</v>
      </c>
      <c r="E198" s="302" t="s">
        <v>22</v>
      </c>
      <c r="F198" s="336" t="s">
        <v>23</v>
      </c>
      <c r="G198" s="440">
        <v>43661</v>
      </c>
      <c r="H198" s="353">
        <v>43692</v>
      </c>
    </row>
    <row r="199" spans="1:9" s="297" customFormat="1" ht="31.5" x14ac:dyDescent="0.2">
      <c r="A199" s="306">
        <v>159</v>
      </c>
      <c r="B199" s="314" t="s">
        <v>335</v>
      </c>
      <c r="C199" s="308" t="s">
        <v>290</v>
      </c>
      <c r="D199" s="309">
        <v>106723</v>
      </c>
      <c r="E199" s="310" t="s">
        <v>22</v>
      </c>
      <c r="F199" s="308" t="s">
        <v>23</v>
      </c>
      <c r="G199" s="352">
        <v>43586</v>
      </c>
      <c r="H199" s="349">
        <v>43814</v>
      </c>
    </row>
    <row r="200" spans="1:9" ht="32.25" thickBot="1" x14ac:dyDescent="0.25">
      <c r="A200" s="367">
        <v>160</v>
      </c>
      <c r="B200" s="316" t="s">
        <v>581</v>
      </c>
      <c r="C200" s="317" t="s">
        <v>337</v>
      </c>
      <c r="D200" s="450">
        <v>25210</v>
      </c>
      <c r="E200" s="319" t="s">
        <v>22</v>
      </c>
      <c r="F200" s="317" t="s">
        <v>23</v>
      </c>
      <c r="G200" s="437">
        <v>43586</v>
      </c>
      <c r="H200" s="370">
        <v>43799</v>
      </c>
    </row>
    <row r="201" spans="1:9" s="297" customFormat="1" ht="31.5" x14ac:dyDescent="0.2">
      <c r="A201" s="322">
        <v>161</v>
      </c>
      <c r="B201" s="323" t="s">
        <v>338</v>
      </c>
      <c r="C201" s="324" t="s">
        <v>339</v>
      </c>
      <c r="D201" s="325">
        <v>20000</v>
      </c>
      <c r="E201" s="326" t="s">
        <v>22</v>
      </c>
      <c r="F201" s="324" t="s">
        <v>23</v>
      </c>
      <c r="G201" s="348">
        <v>43586</v>
      </c>
      <c r="H201" s="349">
        <v>43799</v>
      </c>
    </row>
    <row r="202" spans="1:9" s="297" customFormat="1" ht="31.5" x14ac:dyDescent="0.2">
      <c r="A202" s="727">
        <v>162</v>
      </c>
      <c r="B202" s="307" t="s">
        <v>723</v>
      </c>
      <c r="C202" s="303" t="s">
        <v>337</v>
      </c>
      <c r="D202" s="453">
        <v>25210</v>
      </c>
      <c r="E202" s="310" t="s">
        <v>22</v>
      </c>
      <c r="F202" s="308" t="s">
        <v>23</v>
      </c>
      <c r="G202" s="352">
        <v>43770</v>
      </c>
      <c r="H202" s="353">
        <v>43799</v>
      </c>
    </row>
    <row r="203" spans="1:9" ht="31.5" x14ac:dyDescent="0.2">
      <c r="A203" s="263">
        <v>163</v>
      </c>
      <c r="B203" s="406" t="s">
        <v>344</v>
      </c>
      <c r="C203" s="395" t="s">
        <v>345</v>
      </c>
      <c r="D203" s="453">
        <v>11857</v>
      </c>
      <c r="E203" s="310" t="s">
        <v>22</v>
      </c>
      <c r="F203" s="308" t="s">
        <v>23</v>
      </c>
      <c r="G203" s="352">
        <v>43586</v>
      </c>
      <c r="H203" s="353">
        <v>43814</v>
      </c>
    </row>
    <row r="204" spans="1:9" ht="31.5" x14ac:dyDescent="0.2">
      <c r="A204" s="306">
        <v>164</v>
      </c>
      <c r="B204" s="406" t="s">
        <v>346</v>
      </c>
      <c r="C204" s="308" t="s">
        <v>347</v>
      </c>
      <c r="D204" s="453">
        <v>2521</v>
      </c>
      <c r="E204" s="310" t="s">
        <v>22</v>
      </c>
      <c r="F204" s="308" t="s">
        <v>23</v>
      </c>
      <c r="G204" s="352">
        <v>43784</v>
      </c>
      <c r="H204" s="353">
        <v>43800</v>
      </c>
    </row>
    <row r="205" spans="1:9" s="694" customFormat="1" ht="31.5" x14ac:dyDescent="0.25">
      <c r="A205" s="686">
        <v>165</v>
      </c>
      <c r="B205" s="687" t="s">
        <v>695</v>
      </c>
      <c r="C205" s="688" t="s">
        <v>696</v>
      </c>
      <c r="D205" s="689">
        <v>105042</v>
      </c>
      <c r="E205" s="690" t="s">
        <v>22</v>
      </c>
      <c r="F205" s="688" t="s">
        <v>23</v>
      </c>
      <c r="G205" s="691">
        <v>43752</v>
      </c>
      <c r="H205" s="692">
        <v>43804</v>
      </c>
      <c r="I205" s="693"/>
    </row>
    <row r="206" spans="1:9" s="354" customFormat="1" ht="31.5" x14ac:dyDescent="0.25">
      <c r="A206" s="313">
        <v>166</v>
      </c>
      <c r="B206" s="314" t="s">
        <v>137</v>
      </c>
      <c r="C206" s="308" t="s">
        <v>134</v>
      </c>
      <c r="D206" s="309">
        <v>0</v>
      </c>
      <c r="E206" s="310" t="s">
        <v>22</v>
      </c>
      <c r="F206" s="308" t="s">
        <v>119</v>
      </c>
      <c r="G206" s="311">
        <v>43617</v>
      </c>
      <c r="H206" s="312">
        <v>43708</v>
      </c>
    </row>
    <row r="207" spans="1:9" ht="31.5" x14ac:dyDescent="0.2">
      <c r="A207" s="306">
        <v>167</v>
      </c>
      <c r="B207" s="406" t="s">
        <v>348</v>
      </c>
      <c r="C207" s="395" t="s">
        <v>349</v>
      </c>
      <c r="D207" s="453">
        <v>37814</v>
      </c>
      <c r="E207" s="310" t="s">
        <v>22</v>
      </c>
      <c r="F207" s="308" t="s">
        <v>23</v>
      </c>
      <c r="G207" s="352">
        <v>43586</v>
      </c>
      <c r="H207" s="353">
        <v>43799</v>
      </c>
    </row>
    <row r="208" spans="1:9" ht="31.5" x14ac:dyDescent="0.2">
      <c r="A208" s="263">
        <v>168</v>
      </c>
      <c r="B208" s="672" t="s">
        <v>350</v>
      </c>
      <c r="C208" s="303" t="s">
        <v>337</v>
      </c>
      <c r="D208" s="616">
        <v>11857</v>
      </c>
      <c r="E208" s="326" t="s">
        <v>22</v>
      </c>
      <c r="F208" s="324" t="s">
        <v>23</v>
      </c>
      <c r="G208" s="348">
        <v>43586</v>
      </c>
      <c r="H208" s="349">
        <v>43799</v>
      </c>
    </row>
    <row r="209" spans="1:10" ht="30" x14ac:dyDescent="0.2">
      <c r="A209" s="334">
        <v>169</v>
      </c>
      <c r="B209" s="729" t="s">
        <v>582</v>
      </c>
      <c r="C209" s="336" t="s">
        <v>352</v>
      </c>
      <c r="D209" s="301">
        <v>5042</v>
      </c>
      <c r="E209" s="730" t="s">
        <v>22</v>
      </c>
      <c r="F209" s="731" t="s">
        <v>109</v>
      </c>
      <c r="G209" s="732">
        <v>43586</v>
      </c>
      <c r="H209" s="416">
        <v>43646</v>
      </c>
      <c r="I209" s="445"/>
      <c r="J209" s="446"/>
    </row>
    <row r="210" spans="1:10" ht="30" x14ac:dyDescent="0.2">
      <c r="A210" s="554">
        <v>170</v>
      </c>
      <c r="B210" s="729" t="s">
        <v>732</v>
      </c>
      <c r="C210" s="336" t="s">
        <v>733</v>
      </c>
      <c r="D210" s="301">
        <v>10000</v>
      </c>
      <c r="E210" s="730" t="s">
        <v>22</v>
      </c>
      <c r="F210" s="731" t="s">
        <v>109</v>
      </c>
      <c r="G210" s="440">
        <v>43782</v>
      </c>
      <c r="H210" s="416">
        <v>43799</v>
      </c>
      <c r="I210" s="445"/>
      <c r="J210" s="446"/>
    </row>
    <row r="211" spans="1:10" ht="30.75" thickBot="1" x14ac:dyDescent="0.25">
      <c r="A211" s="282">
        <v>171</v>
      </c>
      <c r="B211" s="442" t="s">
        <v>735</v>
      </c>
      <c r="C211" s="317" t="s">
        <v>736</v>
      </c>
      <c r="D211" s="318">
        <v>2000</v>
      </c>
      <c r="E211" s="443" t="s">
        <v>22</v>
      </c>
      <c r="F211" s="444" t="s">
        <v>109</v>
      </c>
      <c r="G211" s="437">
        <v>43788</v>
      </c>
      <c r="H211" s="370">
        <v>43799</v>
      </c>
      <c r="I211" s="445"/>
      <c r="J211" s="446"/>
    </row>
    <row r="212" spans="1:10" ht="16.5" thickBot="1" x14ac:dyDescent="0.3">
      <c r="A212" s="356"/>
      <c r="B212" s="374" t="s">
        <v>355</v>
      </c>
      <c r="C212" s="397"/>
      <c r="D212" s="360">
        <f>SUM(D172:D209)</f>
        <v>1325475</v>
      </c>
      <c r="E212" s="360"/>
      <c r="F212" s="358"/>
      <c r="G212" s="358"/>
      <c r="H212" s="361"/>
    </row>
    <row r="213" spans="1:10" ht="18.75" thickBot="1" x14ac:dyDescent="0.3">
      <c r="A213" s="812" t="s">
        <v>356</v>
      </c>
      <c r="B213" s="813"/>
      <c r="C213" s="813"/>
      <c r="D213" s="813"/>
      <c r="E213" s="813"/>
      <c r="F213" s="813"/>
      <c r="G213" s="813"/>
      <c r="H213" s="814"/>
    </row>
    <row r="214" spans="1:10" ht="30" x14ac:dyDescent="0.2">
      <c r="A214" s="735">
        <v>172</v>
      </c>
      <c r="B214" s="314" t="s">
        <v>632</v>
      </c>
      <c r="C214" s="308" t="s">
        <v>360</v>
      </c>
      <c r="D214" s="325">
        <v>35000</v>
      </c>
      <c r="E214" s="310" t="s">
        <v>22</v>
      </c>
      <c r="F214" s="461" t="s">
        <v>109</v>
      </c>
      <c r="G214" s="348">
        <v>43728</v>
      </c>
      <c r="H214" s="349">
        <v>43753</v>
      </c>
    </row>
    <row r="215" spans="1:10" ht="30" x14ac:dyDescent="0.2">
      <c r="A215" s="735">
        <v>172</v>
      </c>
      <c r="B215" s="314" t="s">
        <v>659</v>
      </c>
      <c r="C215" s="308" t="s">
        <v>722</v>
      </c>
      <c r="D215" s="325">
        <v>8500</v>
      </c>
      <c r="E215" s="310" t="s">
        <v>22</v>
      </c>
      <c r="F215" s="461" t="s">
        <v>109</v>
      </c>
      <c r="G215" s="348">
        <v>43709</v>
      </c>
      <c r="H215" s="349">
        <v>43723</v>
      </c>
    </row>
    <row r="216" spans="1:10" ht="30" x14ac:dyDescent="0.2">
      <c r="A216" s="306">
        <v>173</v>
      </c>
      <c r="B216" s="314" t="s">
        <v>633</v>
      </c>
      <c r="C216" s="308" t="s">
        <v>722</v>
      </c>
      <c r="D216" s="309">
        <v>29411</v>
      </c>
      <c r="E216" s="310" t="s">
        <v>22</v>
      </c>
      <c r="F216" s="461" t="s">
        <v>109</v>
      </c>
      <c r="G216" s="348">
        <v>43678</v>
      </c>
      <c r="H216" s="349">
        <v>43708</v>
      </c>
    </row>
    <row r="217" spans="1:10" ht="30" x14ac:dyDescent="0.2">
      <c r="A217" s="372">
        <v>174</v>
      </c>
      <c r="B217" s="329" t="s">
        <v>634</v>
      </c>
      <c r="C217" s="308" t="s">
        <v>360</v>
      </c>
      <c r="D217" s="330">
        <v>13500</v>
      </c>
      <c r="E217" s="310" t="s">
        <v>22</v>
      </c>
      <c r="F217" s="461" t="s">
        <v>109</v>
      </c>
      <c r="G217" s="348">
        <v>43678</v>
      </c>
      <c r="H217" s="349">
        <v>43708</v>
      </c>
    </row>
    <row r="218" spans="1:10" ht="32.25" thickBot="1" x14ac:dyDescent="0.25">
      <c r="A218" s="334">
        <v>175</v>
      </c>
      <c r="B218" s="335" t="s">
        <v>265</v>
      </c>
      <c r="C218" s="336" t="s">
        <v>266</v>
      </c>
      <c r="D218" s="301">
        <v>105882</v>
      </c>
      <c r="E218" s="302" t="s">
        <v>22</v>
      </c>
      <c r="F218" s="336" t="s">
        <v>23</v>
      </c>
      <c r="G218" s="440">
        <v>43570</v>
      </c>
      <c r="H218" s="416">
        <v>43585</v>
      </c>
    </row>
    <row r="219" spans="1:10" ht="32.25" thickBot="1" x14ac:dyDescent="0.25">
      <c r="A219" s="474">
        <v>176</v>
      </c>
      <c r="B219" s="475" t="s">
        <v>721</v>
      </c>
      <c r="C219" s="476" t="s">
        <v>722</v>
      </c>
      <c r="D219" s="509">
        <v>25210</v>
      </c>
      <c r="E219" s="478" t="s">
        <v>22</v>
      </c>
      <c r="F219" s="476" t="s">
        <v>23</v>
      </c>
      <c r="G219" s="733">
        <v>43770</v>
      </c>
      <c r="H219" s="734">
        <v>43799</v>
      </c>
    </row>
    <row r="220" spans="1:10" ht="16.5" thickBot="1" x14ac:dyDescent="0.3">
      <c r="A220" s="407"/>
      <c r="B220" s="548" t="s">
        <v>364</v>
      </c>
      <c r="C220" s="549"/>
      <c r="D220" s="409">
        <f>SUM(D214:D219)</f>
        <v>217503</v>
      </c>
      <c r="E220" s="409"/>
      <c r="F220" s="410"/>
      <c r="G220" s="410"/>
      <c r="H220" s="411"/>
    </row>
    <row r="221" spans="1:10" ht="18.75" thickBot="1" x14ac:dyDescent="0.3">
      <c r="A221" s="812" t="s">
        <v>365</v>
      </c>
      <c r="B221" s="813"/>
      <c r="C221" s="813"/>
      <c r="D221" s="813"/>
      <c r="E221" s="813"/>
      <c r="F221" s="813"/>
      <c r="G221" s="813"/>
      <c r="H221" s="814"/>
    </row>
    <row r="222" spans="1:10" ht="16.5" customHeight="1" thickBot="1" x14ac:dyDescent="0.3">
      <c r="A222" s="421" t="s">
        <v>366</v>
      </c>
      <c r="B222" s="462"/>
      <c r="C222" s="726"/>
      <c r="D222" s="462"/>
      <c r="E222" s="462"/>
      <c r="F222" s="462"/>
      <c r="G222" s="462"/>
      <c r="H222" s="463"/>
    </row>
    <row r="223" spans="1:10" ht="31.5" x14ac:dyDescent="0.2">
      <c r="A223" s="464">
        <v>177</v>
      </c>
      <c r="B223" s="335" t="s">
        <v>367</v>
      </c>
      <c r="C223" s="336" t="s">
        <v>37</v>
      </c>
      <c r="D223" s="575">
        <v>420</v>
      </c>
      <c r="E223" s="302" t="s">
        <v>22</v>
      </c>
      <c r="F223" s="336" t="s">
        <v>23</v>
      </c>
      <c r="G223" s="440">
        <v>43468</v>
      </c>
      <c r="H223" s="416">
        <v>43814</v>
      </c>
    </row>
    <row r="224" spans="1:10" ht="31.5" x14ac:dyDescent="0.2">
      <c r="A224" s="306">
        <v>178</v>
      </c>
      <c r="B224" s="314" t="s">
        <v>368</v>
      </c>
      <c r="C224" s="308" t="s">
        <v>66</v>
      </c>
      <c r="D224" s="309">
        <v>420</v>
      </c>
      <c r="E224" s="310" t="s">
        <v>22</v>
      </c>
      <c r="F224" s="308" t="s">
        <v>23</v>
      </c>
      <c r="G224" s="311">
        <v>43468</v>
      </c>
      <c r="H224" s="312">
        <v>43496</v>
      </c>
    </row>
    <row r="225" spans="1:9" ht="31.5" x14ac:dyDescent="0.2">
      <c r="A225" s="306">
        <v>179</v>
      </c>
      <c r="B225" s="314" t="s">
        <v>369</v>
      </c>
      <c r="C225" s="324" t="s">
        <v>370</v>
      </c>
      <c r="D225" s="301">
        <v>750</v>
      </c>
      <c r="E225" s="310" t="s">
        <v>22</v>
      </c>
      <c r="F225" s="308" t="s">
        <v>23</v>
      </c>
      <c r="G225" s="311">
        <v>43586</v>
      </c>
      <c r="H225" s="312">
        <v>43814</v>
      </c>
    </row>
    <row r="226" spans="1:9" ht="32.25" thickBot="1" x14ac:dyDescent="0.25">
      <c r="A226" s="367">
        <v>180</v>
      </c>
      <c r="B226" s="316" t="s">
        <v>371</v>
      </c>
      <c r="C226" s="317" t="s">
        <v>211</v>
      </c>
      <c r="D226" s="318">
        <v>930</v>
      </c>
      <c r="E226" s="302" t="s">
        <v>22</v>
      </c>
      <c r="F226" s="336" t="s">
        <v>23</v>
      </c>
      <c r="G226" s="337">
        <v>43586</v>
      </c>
      <c r="H226" s="338">
        <v>43814</v>
      </c>
    </row>
    <row r="227" spans="1:9" ht="16.5" thickBot="1" x14ac:dyDescent="0.3">
      <c r="A227" s="356"/>
      <c r="B227" s="374" t="s">
        <v>372</v>
      </c>
      <c r="C227" s="397"/>
      <c r="D227" s="360">
        <f>SUM(D223:D226)</f>
        <v>2520</v>
      </c>
      <c r="E227" s="360"/>
      <c r="F227" s="358"/>
      <c r="G227" s="358"/>
      <c r="H227" s="361"/>
    </row>
    <row r="228" spans="1:9" ht="18.75" thickBot="1" x14ac:dyDescent="0.3">
      <c r="A228" s="819" t="s">
        <v>373</v>
      </c>
      <c r="B228" s="820"/>
      <c r="C228" s="820"/>
      <c r="D228" s="820"/>
      <c r="E228" s="820"/>
      <c r="F228" s="820"/>
      <c r="G228" s="820"/>
      <c r="H228" s="821"/>
    </row>
    <row r="229" spans="1:9" ht="18.75" thickBot="1" x14ac:dyDescent="0.3">
      <c r="A229" s="466" t="s">
        <v>374</v>
      </c>
      <c r="B229" s="467"/>
      <c r="C229" s="722"/>
      <c r="D229" s="469"/>
      <c r="E229" s="469"/>
      <c r="F229" s="469"/>
      <c r="G229" s="469"/>
      <c r="H229" s="470"/>
    </row>
    <row r="230" spans="1:9" ht="31.5" x14ac:dyDescent="0.25">
      <c r="A230" s="362">
        <v>181</v>
      </c>
      <c r="B230" s="340" t="s">
        <v>585</v>
      </c>
      <c r="C230" s="341" t="s">
        <v>410</v>
      </c>
      <c r="D230" s="657">
        <v>20700</v>
      </c>
      <c r="E230" s="343" t="s">
        <v>22</v>
      </c>
      <c r="F230" s="341" t="s">
        <v>23</v>
      </c>
      <c r="G230" s="344">
        <v>43235</v>
      </c>
      <c r="H230" s="345">
        <v>43631</v>
      </c>
      <c r="I230" s="451"/>
    </row>
    <row r="231" spans="1:9" ht="31.5" x14ac:dyDescent="0.25">
      <c r="A231" s="322">
        <v>182</v>
      </c>
      <c r="B231" s="323" t="s">
        <v>726</v>
      </c>
      <c r="C231" s="324" t="s">
        <v>727</v>
      </c>
      <c r="D231" s="486">
        <v>13000</v>
      </c>
      <c r="E231" s="326" t="s">
        <v>22</v>
      </c>
      <c r="F231" s="324" t="s">
        <v>23</v>
      </c>
      <c r="G231" s="327">
        <v>43617</v>
      </c>
      <c r="H231" s="328">
        <v>43799</v>
      </c>
      <c r="I231" s="451"/>
    </row>
    <row r="232" spans="1:9" ht="31.5" x14ac:dyDescent="0.25">
      <c r="A232" s="306">
        <v>183</v>
      </c>
      <c r="B232" s="314" t="s">
        <v>656</v>
      </c>
      <c r="C232" s="308" t="s">
        <v>379</v>
      </c>
      <c r="D232" s="493">
        <v>23200</v>
      </c>
      <c r="E232" s="310" t="s">
        <v>22</v>
      </c>
      <c r="F232" s="308" t="s">
        <v>23</v>
      </c>
      <c r="G232" s="311">
        <v>43570</v>
      </c>
      <c r="H232" s="312">
        <v>43600</v>
      </c>
      <c r="I232" s="451"/>
    </row>
    <row r="233" spans="1:9" ht="48" thickBot="1" x14ac:dyDescent="0.3">
      <c r="A233" s="591">
        <v>184</v>
      </c>
      <c r="B233" s="584" t="s">
        <v>586</v>
      </c>
      <c r="C233" s="585" t="s">
        <v>376</v>
      </c>
      <c r="D233" s="592">
        <v>32250</v>
      </c>
      <c r="E233" s="587" t="s">
        <v>22</v>
      </c>
      <c r="F233" s="585" t="s">
        <v>23</v>
      </c>
      <c r="G233" s="588">
        <v>43586</v>
      </c>
      <c r="H233" s="589">
        <v>43661</v>
      </c>
      <c r="I233" s="451"/>
    </row>
    <row r="234" spans="1:9" ht="20.25" customHeight="1" thickBot="1" x14ac:dyDescent="0.3">
      <c r="A234" s="356"/>
      <c r="B234" s="374" t="s">
        <v>384</v>
      </c>
      <c r="C234" s="481"/>
      <c r="D234" s="360">
        <f>SUM(D230:D233)</f>
        <v>89150</v>
      </c>
      <c r="E234" s="360"/>
      <c r="F234" s="358"/>
      <c r="G234" s="358"/>
      <c r="H234" s="361"/>
    </row>
    <row r="235" spans="1:9" ht="16.5" thickBot="1" x14ac:dyDescent="0.3">
      <c r="A235" s="482" t="s">
        <v>385</v>
      </c>
      <c r="B235" s="467"/>
      <c r="C235" s="400"/>
      <c r="D235" s="483"/>
      <c r="E235" s="483"/>
      <c r="F235" s="483"/>
      <c r="G235" s="483"/>
      <c r="H235" s="484"/>
    </row>
    <row r="236" spans="1:9" ht="31.5" x14ac:dyDescent="0.2">
      <c r="A236" s="362">
        <v>185</v>
      </c>
      <c r="B236" s="340" t="s">
        <v>635</v>
      </c>
      <c r="C236" s="402" t="s">
        <v>572</v>
      </c>
      <c r="D236" s="342">
        <v>42016</v>
      </c>
      <c r="E236" s="402" t="s">
        <v>22</v>
      </c>
      <c r="F236" s="341" t="s">
        <v>109</v>
      </c>
      <c r="G236" s="364">
        <v>43661</v>
      </c>
      <c r="H236" s="365">
        <v>43692</v>
      </c>
    </row>
    <row r="237" spans="1:9" ht="32.25" thickBot="1" x14ac:dyDescent="0.3">
      <c r="A237" s="591">
        <v>186</v>
      </c>
      <c r="B237" s="673" t="s">
        <v>587</v>
      </c>
      <c r="C237" s="674" t="s">
        <v>319</v>
      </c>
      <c r="D237" s="586">
        <v>109244</v>
      </c>
      <c r="E237" s="674" t="s">
        <v>22</v>
      </c>
      <c r="F237" s="585" t="s">
        <v>109</v>
      </c>
      <c r="G237" s="383">
        <v>43586</v>
      </c>
      <c r="H237" s="675">
        <v>43617</v>
      </c>
    </row>
    <row r="238" spans="1:9" ht="31.5" x14ac:dyDescent="0.25">
      <c r="A238" s="322">
        <v>187</v>
      </c>
      <c r="B238" s="485" t="s">
        <v>636</v>
      </c>
      <c r="C238" s="347" t="s">
        <v>319</v>
      </c>
      <c r="D238" s="325">
        <v>21008</v>
      </c>
      <c r="E238" s="347" t="s">
        <v>22</v>
      </c>
      <c r="F238" s="324" t="s">
        <v>109</v>
      </c>
      <c r="G238" s="348">
        <v>43661</v>
      </c>
      <c r="H238" s="349">
        <v>43692</v>
      </c>
    </row>
    <row r="239" spans="1:9" ht="31.5" x14ac:dyDescent="0.25">
      <c r="A239" s="322">
        <v>188</v>
      </c>
      <c r="B239" s="323" t="s">
        <v>386</v>
      </c>
      <c r="C239" s="324" t="s">
        <v>387</v>
      </c>
      <c r="D239" s="486">
        <v>10000</v>
      </c>
      <c r="E239" s="326" t="s">
        <v>22</v>
      </c>
      <c r="F239" s="324" t="s">
        <v>23</v>
      </c>
      <c r="G239" s="327">
        <v>43600</v>
      </c>
      <c r="H239" s="312">
        <v>43676</v>
      </c>
      <c r="I239" s="451"/>
    </row>
    <row r="240" spans="1:9" ht="31.5" x14ac:dyDescent="0.25">
      <c r="A240" s="322">
        <v>189</v>
      </c>
      <c r="B240" s="323" t="s">
        <v>388</v>
      </c>
      <c r="C240" s="324" t="s">
        <v>389</v>
      </c>
      <c r="D240" s="471">
        <v>25000</v>
      </c>
      <c r="E240" s="326" t="s">
        <v>22</v>
      </c>
      <c r="F240" s="324" t="s">
        <v>23</v>
      </c>
      <c r="G240" s="327">
        <v>43525</v>
      </c>
      <c r="H240" s="328">
        <v>43358</v>
      </c>
      <c r="I240" s="451"/>
    </row>
    <row r="241" spans="1:9" ht="31.5" x14ac:dyDescent="0.25">
      <c r="A241" s="322">
        <v>190</v>
      </c>
      <c r="B241" s="323" t="s">
        <v>588</v>
      </c>
      <c r="C241" s="324" t="s">
        <v>391</v>
      </c>
      <c r="D241" s="471">
        <v>500</v>
      </c>
      <c r="E241" s="331" t="s">
        <v>22</v>
      </c>
      <c r="F241" s="303" t="s">
        <v>23</v>
      </c>
      <c r="G241" s="332">
        <v>43525</v>
      </c>
      <c r="H241" s="305">
        <v>43692</v>
      </c>
      <c r="I241" s="451"/>
    </row>
    <row r="242" spans="1:9" ht="42" customHeight="1" x14ac:dyDescent="0.25">
      <c r="A242" s="322">
        <v>191</v>
      </c>
      <c r="B242" s="323" t="s">
        <v>392</v>
      </c>
      <c r="C242" s="324" t="s">
        <v>393</v>
      </c>
      <c r="D242" s="471">
        <v>13400</v>
      </c>
      <c r="E242" s="310" t="s">
        <v>22</v>
      </c>
      <c r="F242" s="308" t="s">
        <v>23</v>
      </c>
      <c r="G242" s="311">
        <v>43556</v>
      </c>
      <c r="H242" s="312">
        <v>43748</v>
      </c>
      <c r="I242" s="451"/>
    </row>
    <row r="243" spans="1:9" ht="35.25" customHeight="1" x14ac:dyDescent="0.2">
      <c r="A243" s="322">
        <v>192</v>
      </c>
      <c r="B243" s="335" t="s">
        <v>321</v>
      </c>
      <c r="C243" s="382" t="s">
        <v>322</v>
      </c>
      <c r="D243" s="301">
        <v>1000</v>
      </c>
      <c r="E243" s="310" t="s">
        <v>22</v>
      </c>
      <c r="F243" s="308" t="s">
        <v>23</v>
      </c>
      <c r="G243" s="352">
        <v>43525</v>
      </c>
      <c r="H243" s="353">
        <v>43809</v>
      </c>
    </row>
    <row r="244" spans="1:9" ht="31.5" x14ac:dyDescent="0.25">
      <c r="A244" s="263">
        <v>193</v>
      </c>
      <c r="B244" s="487" t="s">
        <v>730</v>
      </c>
      <c r="C244" s="308" t="s">
        <v>332</v>
      </c>
      <c r="D244" s="472">
        <v>25210</v>
      </c>
      <c r="E244" s="310" t="s">
        <v>22</v>
      </c>
      <c r="F244" s="308" t="s">
        <v>23</v>
      </c>
      <c r="G244" s="311">
        <v>43647</v>
      </c>
      <c r="H244" s="312">
        <v>43814</v>
      </c>
      <c r="I244" s="451"/>
    </row>
    <row r="245" spans="1:9" ht="31.5" x14ac:dyDescent="0.25">
      <c r="A245" s="263">
        <v>194</v>
      </c>
      <c r="B245" s="487" t="s">
        <v>731</v>
      </c>
      <c r="C245" s="308" t="s">
        <v>408</v>
      </c>
      <c r="D245" s="472">
        <v>14500</v>
      </c>
      <c r="E245" s="310" t="s">
        <v>22</v>
      </c>
      <c r="F245" s="308" t="s">
        <v>23</v>
      </c>
      <c r="G245" s="311">
        <v>43647</v>
      </c>
      <c r="H245" s="312">
        <v>43814</v>
      </c>
      <c r="I245" s="451"/>
    </row>
    <row r="246" spans="1:9" ht="31.5" x14ac:dyDescent="0.25">
      <c r="A246" s="322">
        <v>195</v>
      </c>
      <c r="B246" s="488" t="s">
        <v>397</v>
      </c>
      <c r="C246" s="324" t="s">
        <v>376</v>
      </c>
      <c r="D246" s="486">
        <v>0</v>
      </c>
      <c r="E246" s="326" t="s">
        <v>22</v>
      </c>
      <c r="F246" s="324" t="s">
        <v>23</v>
      </c>
      <c r="G246" s="327">
        <v>43586</v>
      </c>
      <c r="H246" s="328">
        <v>43631</v>
      </c>
      <c r="I246" s="451"/>
    </row>
    <row r="247" spans="1:9" ht="31.5" x14ac:dyDescent="0.25">
      <c r="A247" s="306">
        <v>196</v>
      </c>
      <c r="B247" s="487" t="s">
        <v>398</v>
      </c>
      <c r="C247" s="308" t="s">
        <v>332</v>
      </c>
      <c r="D247" s="590">
        <v>4500</v>
      </c>
      <c r="E247" s="310" t="s">
        <v>22</v>
      </c>
      <c r="F247" s="308" t="s">
        <v>23</v>
      </c>
      <c r="G247" s="311">
        <v>43647</v>
      </c>
      <c r="H247" s="312">
        <v>43723</v>
      </c>
      <c r="I247" s="451"/>
    </row>
    <row r="248" spans="1:9" ht="31.5" x14ac:dyDescent="0.25">
      <c r="A248" s="322">
        <v>197</v>
      </c>
      <c r="B248" s="488" t="s">
        <v>399</v>
      </c>
      <c r="C248" s="324" t="s">
        <v>400</v>
      </c>
      <c r="D248" s="486">
        <v>4500</v>
      </c>
      <c r="E248" s="326" t="s">
        <v>22</v>
      </c>
      <c r="F248" s="324" t="s">
        <v>23</v>
      </c>
      <c r="G248" s="327">
        <v>43617</v>
      </c>
      <c r="H248" s="328">
        <v>43739</v>
      </c>
      <c r="I248" s="451"/>
    </row>
    <row r="249" spans="1:9" ht="31.5" x14ac:dyDescent="0.25">
      <c r="A249" s="322">
        <v>198</v>
      </c>
      <c r="B249" s="323" t="s">
        <v>589</v>
      </c>
      <c r="C249" s="324" t="s">
        <v>590</v>
      </c>
      <c r="D249" s="471">
        <v>21008</v>
      </c>
      <c r="E249" s="326" t="s">
        <v>22</v>
      </c>
      <c r="F249" s="324" t="s">
        <v>23</v>
      </c>
      <c r="G249" s="327">
        <v>43556</v>
      </c>
      <c r="H249" s="328">
        <v>43631</v>
      </c>
      <c r="I249" s="451"/>
    </row>
    <row r="250" spans="1:9" ht="31.5" x14ac:dyDescent="0.2">
      <c r="A250" s="322">
        <v>199</v>
      </c>
      <c r="B250" s="314" t="s">
        <v>403</v>
      </c>
      <c r="C250" s="308" t="s">
        <v>404</v>
      </c>
      <c r="D250" s="493">
        <v>215165</v>
      </c>
      <c r="E250" s="310" t="s">
        <v>22</v>
      </c>
      <c r="F250" s="308" t="s">
        <v>23</v>
      </c>
      <c r="G250" s="311">
        <v>43586</v>
      </c>
      <c r="H250" s="312">
        <v>43799</v>
      </c>
    </row>
    <row r="251" spans="1:9" ht="31.5" x14ac:dyDescent="0.2">
      <c r="A251" s="322">
        <v>200</v>
      </c>
      <c r="B251" s="314" t="s">
        <v>405</v>
      </c>
      <c r="C251" s="308" t="s">
        <v>406</v>
      </c>
      <c r="D251" s="493">
        <v>18300</v>
      </c>
      <c r="E251" s="310" t="s">
        <v>22</v>
      </c>
      <c r="F251" s="308" t="s">
        <v>23</v>
      </c>
      <c r="G251" s="311">
        <v>43525</v>
      </c>
      <c r="H251" s="312">
        <v>43809</v>
      </c>
    </row>
    <row r="252" spans="1:9" ht="32.25" thickBot="1" x14ac:dyDescent="0.25">
      <c r="A252" s="367">
        <v>201</v>
      </c>
      <c r="B252" s="316" t="s">
        <v>591</v>
      </c>
      <c r="C252" s="676" t="s">
        <v>408</v>
      </c>
      <c r="D252" s="677">
        <v>0</v>
      </c>
      <c r="E252" s="319" t="s">
        <v>22</v>
      </c>
      <c r="F252" s="317" t="s">
        <v>23</v>
      </c>
      <c r="G252" s="320">
        <v>43600</v>
      </c>
      <c r="H252" s="321">
        <v>43676</v>
      </c>
    </row>
    <row r="253" spans="1:9" ht="31.5" x14ac:dyDescent="0.2">
      <c r="A253" s="322">
        <v>202</v>
      </c>
      <c r="B253" s="323" t="s">
        <v>660</v>
      </c>
      <c r="C253" s="494">
        <v>452623004</v>
      </c>
      <c r="D253" s="471">
        <v>25000</v>
      </c>
      <c r="E253" s="326" t="s">
        <v>22</v>
      </c>
      <c r="F253" s="324" t="s">
        <v>23</v>
      </c>
      <c r="G253" s="327">
        <v>43709</v>
      </c>
      <c r="H253" s="328">
        <v>43753</v>
      </c>
    </row>
    <row r="254" spans="1:9" ht="31.5" x14ac:dyDescent="0.2">
      <c r="A254" s="322">
        <v>203</v>
      </c>
      <c r="B254" s="323" t="s">
        <v>409</v>
      </c>
      <c r="C254" s="324" t="s">
        <v>737</v>
      </c>
      <c r="D254" s="471">
        <v>11640</v>
      </c>
      <c r="E254" s="326" t="s">
        <v>22</v>
      </c>
      <c r="F254" s="324" t="s">
        <v>23</v>
      </c>
      <c r="G254" s="327">
        <v>43525</v>
      </c>
      <c r="H254" s="328">
        <v>43750</v>
      </c>
    </row>
    <row r="255" spans="1:9" ht="31.5" x14ac:dyDescent="0.2">
      <c r="A255" s="322">
        <v>204</v>
      </c>
      <c r="B255" s="314" t="s">
        <v>411</v>
      </c>
      <c r="C255" s="395" t="s">
        <v>412</v>
      </c>
      <c r="D255" s="493">
        <v>10200</v>
      </c>
      <c r="E255" s="310" t="s">
        <v>22</v>
      </c>
      <c r="F255" s="308" t="s">
        <v>23</v>
      </c>
      <c r="G255" s="311">
        <v>43600</v>
      </c>
      <c r="H255" s="312">
        <v>43646</v>
      </c>
    </row>
    <row r="256" spans="1:9" ht="31.5" x14ac:dyDescent="0.25">
      <c r="A256" s="372">
        <v>205</v>
      </c>
      <c r="B256" s="335" t="s">
        <v>413</v>
      </c>
      <c r="C256" s="336" t="s">
        <v>408</v>
      </c>
      <c r="D256" s="495">
        <v>65000</v>
      </c>
      <c r="E256" s="302" t="s">
        <v>22</v>
      </c>
      <c r="F256" s="336" t="s">
        <v>23</v>
      </c>
      <c r="G256" s="337">
        <v>43600</v>
      </c>
      <c r="H256" s="338">
        <v>43646</v>
      </c>
      <c r="I256" s="451"/>
    </row>
    <row r="257" spans="1:9" ht="31.5" x14ac:dyDescent="0.2">
      <c r="A257" s="306">
        <v>206</v>
      </c>
      <c r="B257" s="406" t="s">
        <v>705</v>
      </c>
      <c r="C257" s="395" t="s">
        <v>319</v>
      </c>
      <c r="D257" s="309">
        <v>50420</v>
      </c>
      <c r="E257" s="395" t="s">
        <v>22</v>
      </c>
      <c r="F257" s="308" t="s">
        <v>109</v>
      </c>
      <c r="G257" s="352">
        <v>43767</v>
      </c>
      <c r="H257" s="353">
        <v>43799</v>
      </c>
    </row>
    <row r="258" spans="1:9" ht="31.5" x14ac:dyDescent="0.25">
      <c r="A258" s="322">
        <v>207</v>
      </c>
      <c r="B258" s="654" t="s">
        <v>704</v>
      </c>
      <c r="C258" s="336" t="s">
        <v>134</v>
      </c>
      <c r="D258" s="495">
        <v>25210</v>
      </c>
      <c r="E258" s="302" t="s">
        <v>22</v>
      </c>
      <c r="F258" s="336" t="s">
        <v>23</v>
      </c>
      <c r="G258" s="337">
        <v>43752</v>
      </c>
      <c r="H258" s="338">
        <v>43799</v>
      </c>
      <c r="I258" s="451"/>
    </row>
    <row r="259" spans="1:9" s="699" customFormat="1" ht="31.5" x14ac:dyDescent="0.2">
      <c r="A259" s="686">
        <v>208</v>
      </c>
      <c r="B259" s="687" t="s">
        <v>702</v>
      </c>
      <c r="C259" s="688" t="s">
        <v>703</v>
      </c>
      <c r="D259" s="695">
        <v>121848</v>
      </c>
      <c r="E259" s="690" t="s">
        <v>22</v>
      </c>
      <c r="F259" s="696" t="s">
        <v>119</v>
      </c>
      <c r="G259" s="697">
        <v>43752</v>
      </c>
      <c r="H259" s="698">
        <v>43814</v>
      </c>
    </row>
    <row r="260" spans="1:9" ht="32.25" thickBot="1" x14ac:dyDescent="0.3">
      <c r="A260" s="591">
        <v>209</v>
      </c>
      <c r="B260" s="584" t="s">
        <v>414</v>
      </c>
      <c r="C260" s="585"/>
      <c r="D260" s="649">
        <v>108711</v>
      </c>
      <c r="E260" s="587" t="s">
        <v>22</v>
      </c>
      <c r="F260" s="585" t="s">
        <v>23</v>
      </c>
      <c r="G260" s="588">
        <v>43525</v>
      </c>
      <c r="H260" s="589">
        <v>43809</v>
      </c>
      <c r="I260" s="451"/>
    </row>
    <row r="261" spans="1:9" ht="16.5" thickBot="1" x14ac:dyDescent="0.3">
      <c r="A261" s="356"/>
      <c r="B261" s="374" t="s">
        <v>415</v>
      </c>
      <c r="C261" s="397"/>
      <c r="D261" s="360">
        <f>SUM(D236:D260)</f>
        <v>943380</v>
      </c>
      <c r="E261" s="360"/>
      <c r="F261" s="358"/>
      <c r="G261" s="358"/>
      <c r="H261" s="361"/>
    </row>
    <row r="262" spans="1:9" ht="16.5" thickBot="1" x14ac:dyDescent="0.3">
      <c r="A262" s="356"/>
      <c r="B262" s="374" t="s">
        <v>416</v>
      </c>
      <c r="C262" s="358"/>
      <c r="D262" s="360">
        <f>D234+D261</f>
        <v>1032530</v>
      </c>
      <c r="E262" s="360"/>
      <c r="F262" s="358"/>
      <c r="G262" s="358"/>
      <c r="H262" s="361"/>
    </row>
    <row r="263" spans="1:9" ht="18.75" thickBot="1" x14ac:dyDescent="0.3">
      <c r="A263" s="809" t="s">
        <v>417</v>
      </c>
      <c r="B263" s="810"/>
      <c r="C263" s="810"/>
      <c r="D263" s="810"/>
      <c r="E263" s="810"/>
      <c r="F263" s="810"/>
      <c r="G263" s="810"/>
      <c r="H263" s="811"/>
    </row>
    <row r="264" spans="1:9" ht="31.5" x14ac:dyDescent="0.2">
      <c r="A264" s="497">
        <v>210</v>
      </c>
      <c r="B264" s="299" t="s">
        <v>592</v>
      </c>
      <c r="C264" s="403" t="s">
        <v>134</v>
      </c>
      <c r="D264" s="414">
        <v>0</v>
      </c>
      <c r="E264" s="299" t="s">
        <v>22</v>
      </c>
      <c r="F264" s="336" t="s">
        <v>23</v>
      </c>
      <c r="G264" s="404">
        <v>43617</v>
      </c>
      <c r="H264" s="447">
        <v>43647</v>
      </c>
    </row>
    <row r="265" spans="1:9" ht="31.5" x14ac:dyDescent="0.2">
      <c r="A265" s="728">
        <v>211</v>
      </c>
      <c r="B265" s="307" t="s">
        <v>717</v>
      </c>
      <c r="C265" s="395" t="s">
        <v>718</v>
      </c>
      <c r="D265" s="309">
        <v>18487</v>
      </c>
      <c r="E265" s="310" t="s">
        <v>22</v>
      </c>
      <c r="F265" s="308" t="s">
        <v>23</v>
      </c>
      <c r="G265" s="311">
        <v>43767</v>
      </c>
      <c r="H265" s="312">
        <v>43799</v>
      </c>
    </row>
    <row r="266" spans="1:9" ht="31.5" x14ac:dyDescent="0.2">
      <c r="A266" s="334">
        <v>212</v>
      </c>
      <c r="B266" s="314" t="s">
        <v>20</v>
      </c>
      <c r="C266" s="395" t="s">
        <v>21</v>
      </c>
      <c r="D266" s="493">
        <v>201</v>
      </c>
      <c r="E266" s="310" t="s">
        <v>22</v>
      </c>
      <c r="F266" s="308" t="s">
        <v>23</v>
      </c>
      <c r="G266" s="311">
        <v>43468</v>
      </c>
      <c r="H266" s="312">
        <v>43814</v>
      </c>
    </row>
    <row r="267" spans="1:9" s="297" customFormat="1" ht="31.5" x14ac:dyDescent="0.2">
      <c r="A267" s="306">
        <v>213</v>
      </c>
      <c r="B267" s="307" t="s">
        <v>172</v>
      </c>
      <c r="C267" s="308" t="s">
        <v>25</v>
      </c>
      <c r="D267" s="309">
        <v>2638</v>
      </c>
      <c r="E267" s="310" t="s">
        <v>22</v>
      </c>
      <c r="F267" s="308" t="s">
        <v>23</v>
      </c>
      <c r="G267" s="311">
        <v>43468</v>
      </c>
      <c r="H267" s="312">
        <v>43820</v>
      </c>
    </row>
    <row r="268" spans="1:9" ht="31.5" x14ac:dyDescent="0.2">
      <c r="A268" s="306">
        <v>214</v>
      </c>
      <c r="B268" s="314" t="s">
        <v>30</v>
      </c>
      <c r="C268" s="308" t="s">
        <v>31</v>
      </c>
      <c r="D268" s="309">
        <v>471</v>
      </c>
      <c r="E268" s="310" t="s">
        <v>22</v>
      </c>
      <c r="F268" s="308" t="s">
        <v>23</v>
      </c>
      <c r="G268" s="311">
        <v>43468</v>
      </c>
      <c r="H268" s="312">
        <v>43814</v>
      </c>
    </row>
    <row r="269" spans="1:9" ht="32.25" thickBot="1" x14ac:dyDescent="0.25">
      <c r="A269" s="367">
        <v>215</v>
      </c>
      <c r="B269" s="316" t="s">
        <v>422</v>
      </c>
      <c r="C269" s="317" t="s">
        <v>66</v>
      </c>
      <c r="D269" s="318">
        <v>924</v>
      </c>
      <c r="E269" s="319" t="s">
        <v>22</v>
      </c>
      <c r="F269" s="317" t="s">
        <v>23</v>
      </c>
      <c r="G269" s="320">
        <v>43468</v>
      </c>
      <c r="H269" s="321">
        <v>43496</v>
      </c>
    </row>
    <row r="270" spans="1:9" ht="31.5" x14ac:dyDescent="0.2">
      <c r="A270" s="372">
        <v>216</v>
      </c>
      <c r="B270" s="323" t="s">
        <v>425</v>
      </c>
      <c r="C270" s="324"/>
      <c r="D270" s="325">
        <v>2000</v>
      </c>
      <c r="E270" s="326" t="s">
        <v>22</v>
      </c>
      <c r="F270" s="324" t="s">
        <v>23</v>
      </c>
      <c r="G270" s="327">
        <v>43586</v>
      </c>
      <c r="H270" s="328">
        <v>43768</v>
      </c>
    </row>
    <row r="271" spans="1:9" ht="31.5" x14ac:dyDescent="0.2">
      <c r="A271" s="306">
        <v>217</v>
      </c>
      <c r="B271" s="323" t="s">
        <v>426</v>
      </c>
      <c r="C271" s="308" t="s">
        <v>427</v>
      </c>
      <c r="D271" s="325">
        <v>1250</v>
      </c>
      <c r="E271" s="310" t="s">
        <v>22</v>
      </c>
      <c r="F271" s="308" t="s">
        <v>23</v>
      </c>
      <c r="G271" s="311">
        <v>43586</v>
      </c>
      <c r="H271" s="312">
        <v>43769</v>
      </c>
    </row>
    <row r="272" spans="1:9" ht="31.5" x14ac:dyDescent="0.2">
      <c r="A272" s="334">
        <v>218</v>
      </c>
      <c r="B272" s="314" t="s">
        <v>637</v>
      </c>
      <c r="C272" s="308" t="s">
        <v>246</v>
      </c>
      <c r="D272" s="309">
        <v>2520</v>
      </c>
      <c r="E272" s="310" t="s">
        <v>22</v>
      </c>
      <c r="F272" s="308" t="s">
        <v>23</v>
      </c>
      <c r="G272" s="311">
        <v>43661</v>
      </c>
      <c r="H272" s="312">
        <v>43708</v>
      </c>
    </row>
    <row r="273" spans="1:8" ht="31.5" x14ac:dyDescent="0.2">
      <c r="A273" s="306">
        <v>219</v>
      </c>
      <c r="B273" s="329" t="s">
        <v>638</v>
      </c>
      <c r="C273" s="303" t="s">
        <v>639</v>
      </c>
      <c r="D273" s="330">
        <v>1260</v>
      </c>
      <c r="E273" s="310" t="s">
        <v>22</v>
      </c>
      <c r="F273" s="308" t="s">
        <v>23</v>
      </c>
      <c r="G273" s="311">
        <v>43661</v>
      </c>
      <c r="H273" s="312">
        <v>43708</v>
      </c>
    </row>
    <row r="274" spans="1:8" ht="31.5" x14ac:dyDescent="0.2">
      <c r="A274" s="334">
        <v>220</v>
      </c>
      <c r="B274" s="314" t="s">
        <v>430</v>
      </c>
      <c r="C274" s="308" t="s">
        <v>431</v>
      </c>
      <c r="D274" s="309">
        <v>2500</v>
      </c>
      <c r="E274" s="310" t="s">
        <v>22</v>
      </c>
      <c r="F274" s="308" t="s">
        <v>23</v>
      </c>
      <c r="G274" s="311">
        <v>43468</v>
      </c>
      <c r="H274" s="312">
        <v>43814</v>
      </c>
    </row>
    <row r="275" spans="1:8" ht="31.5" x14ac:dyDescent="0.2">
      <c r="A275" s="306">
        <v>221</v>
      </c>
      <c r="B275" s="323" t="s">
        <v>432</v>
      </c>
      <c r="C275" s="324" t="s">
        <v>433</v>
      </c>
      <c r="D275" s="325">
        <v>56600</v>
      </c>
      <c r="E275" s="326" t="s">
        <v>22</v>
      </c>
      <c r="F275" s="324" t="s">
        <v>23</v>
      </c>
      <c r="G275" s="327">
        <v>43525</v>
      </c>
      <c r="H275" s="328">
        <v>43814</v>
      </c>
    </row>
    <row r="276" spans="1:8" ht="31.5" x14ac:dyDescent="0.2">
      <c r="A276" s="334">
        <v>222</v>
      </c>
      <c r="B276" s="335" t="s">
        <v>434</v>
      </c>
      <c r="C276" s="336" t="s">
        <v>435</v>
      </c>
      <c r="D276" s="301">
        <v>44356</v>
      </c>
      <c r="E276" s="302" t="s">
        <v>22</v>
      </c>
      <c r="F276" s="336" t="s">
        <v>23</v>
      </c>
      <c r="G276" s="337">
        <v>43468</v>
      </c>
      <c r="H276" s="338">
        <v>43819</v>
      </c>
    </row>
    <row r="277" spans="1:8" s="297" customFormat="1" ht="32.25" thickBot="1" x14ac:dyDescent="0.25">
      <c r="A277" s="367">
        <v>223</v>
      </c>
      <c r="B277" s="316" t="s">
        <v>436</v>
      </c>
      <c r="C277" s="317" t="s">
        <v>339</v>
      </c>
      <c r="D277" s="318">
        <v>940</v>
      </c>
      <c r="E277" s="319" t="s">
        <v>22</v>
      </c>
      <c r="F277" s="317" t="s">
        <v>23</v>
      </c>
      <c r="G277" s="437">
        <v>43800</v>
      </c>
      <c r="H277" s="370">
        <v>43819</v>
      </c>
    </row>
    <row r="278" spans="1:8" ht="15.75" thickBot="1" x14ac:dyDescent="0.25">
      <c r="A278" s="499"/>
      <c r="B278" s="500" t="s">
        <v>437</v>
      </c>
      <c r="C278" s="397"/>
      <c r="D278" s="501">
        <f>SUM(D264:D277)</f>
        <v>134147</v>
      </c>
      <c r="E278" s="502"/>
      <c r="F278" s="481"/>
      <c r="G278" s="503"/>
      <c r="H278" s="504"/>
    </row>
    <row r="279" spans="1:8" ht="15.75" thickBot="1" x14ac:dyDescent="0.25">
      <c r="A279" s="499"/>
      <c r="B279" s="505" t="s">
        <v>438</v>
      </c>
      <c r="C279" s="397"/>
      <c r="D279" s="506"/>
      <c r="E279" s="502"/>
      <c r="F279" s="481"/>
      <c r="G279" s="507"/>
      <c r="H279" s="504"/>
    </row>
    <row r="280" spans="1:8" ht="47.25" x14ac:dyDescent="0.2">
      <c r="A280" s="333">
        <v>224</v>
      </c>
      <c r="B280" s="323" t="s">
        <v>593</v>
      </c>
      <c r="C280" s="324" t="s">
        <v>440</v>
      </c>
      <c r="D280" s="325">
        <v>1400</v>
      </c>
      <c r="E280" s="326" t="s">
        <v>22</v>
      </c>
      <c r="F280" s="324" t="s">
        <v>23</v>
      </c>
      <c r="G280" s="327">
        <v>43586</v>
      </c>
      <c r="H280" s="328">
        <v>43610</v>
      </c>
    </row>
    <row r="281" spans="1:8" ht="32.25" thickBot="1" x14ac:dyDescent="0.25">
      <c r="A281" s="396">
        <v>225</v>
      </c>
      <c r="B281" s="329" t="s">
        <v>441</v>
      </c>
      <c r="C281" s="303" t="s">
        <v>442</v>
      </c>
      <c r="D281" s="330">
        <v>2500</v>
      </c>
      <c r="E281" s="302" t="s">
        <v>22</v>
      </c>
      <c r="F281" s="336" t="s">
        <v>23</v>
      </c>
      <c r="G281" s="327">
        <v>43586</v>
      </c>
      <c r="H281" s="328">
        <v>43610</v>
      </c>
    </row>
    <row r="282" spans="1:8" ht="15.75" thickBot="1" x14ac:dyDescent="0.25">
      <c r="A282" s="499"/>
      <c r="B282" s="500" t="s">
        <v>443</v>
      </c>
      <c r="C282" s="397"/>
      <c r="D282" s="501">
        <f>SUM(D280:D281)</f>
        <v>3900</v>
      </c>
      <c r="E282" s="502"/>
      <c r="F282" s="481"/>
      <c r="G282" s="503"/>
      <c r="H282" s="504"/>
    </row>
    <row r="283" spans="1:8" ht="15.75" thickBot="1" x14ac:dyDescent="0.25">
      <c r="A283" s="499"/>
      <c r="B283" s="505" t="s">
        <v>444</v>
      </c>
      <c r="C283" s="397"/>
      <c r="D283" s="506"/>
      <c r="E283" s="502"/>
      <c r="F283" s="481"/>
      <c r="G283" s="503"/>
      <c r="H283" s="504"/>
    </row>
    <row r="284" spans="1:8" ht="31.5" x14ac:dyDescent="0.2">
      <c r="A284" s="396">
        <v>226</v>
      </c>
      <c r="B284" s="329" t="s">
        <v>445</v>
      </c>
      <c r="C284" s="303" t="s">
        <v>446</v>
      </c>
      <c r="D284" s="330">
        <v>4000</v>
      </c>
      <c r="E284" s="331" t="s">
        <v>22</v>
      </c>
      <c r="F284" s="303" t="s">
        <v>23</v>
      </c>
      <c r="G284" s="332">
        <v>43590</v>
      </c>
      <c r="H284" s="305">
        <v>43617</v>
      </c>
    </row>
    <row r="285" spans="1:8" ht="31.5" x14ac:dyDescent="0.2">
      <c r="A285" s="313">
        <v>227</v>
      </c>
      <c r="B285" s="314" t="s">
        <v>447</v>
      </c>
      <c r="C285" s="308" t="s">
        <v>448</v>
      </c>
      <c r="D285" s="309">
        <v>3200</v>
      </c>
      <c r="E285" s="310" t="s">
        <v>22</v>
      </c>
      <c r="F285" s="308" t="s">
        <v>23</v>
      </c>
      <c r="G285" s="311">
        <v>43590</v>
      </c>
      <c r="H285" s="312">
        <v>43617</v>
      </c>
    </row>
    <row r="286" spans="1:8" ht="32.25" thickBot="1" x14ac:dyDescent="0.25">
      <c r="A286" s="583">
        <v>228</v>
      </c>
      <c r="B286" s="584" t="s">
        <v>449</v>
      </c>
      <c r="C286" s="585" t="s">
        <v>450</v>
      </c>
      <c r="D286" s="586">
        <v>1200</v>
      </c>
      <c r="E286" s="587" t="s">
        <v>22</v>
      </c>
      <c r="F286" s="585" t="s">
        <v>23</v>
      </c>
      <c r="G286" s="588">
        <v>43590</v>
      </c>
      <c r="H286" s="589">
        <v>43617</v>
      </c>
    </row>
    <row r="287" spans="1:8" ht="15.75" thickBot="1" x14ac:dyDescent="0.25">
      <c r="A287" s="499"/>
      <c r="B287" s="500" t="s">
        <v>451</v>
      </c>
      <c r="C287" s="397"/>
      <c r="D287" s="501">
        <f>D284+D285+D286</f>
        <v>8400</v>
      </c>
      <c r="E287" s="502"/>
      <c r="F287" s="481"/>
      <c r="G287" s="503"/>
      <c r="H287" s="504"/>
    </row>
    <row r="288" spans="1:8" ht="15.75" thickBot="1" x14ac:dyDescent="0.25">
      <c r="A288" s="499"/>
      <c r="B288" s="806" t="s">
        <v>452</v>
      </c>
      <c r="C288" s="807"/>
      <c r="D288" s="807"/>
      <c r="E288" s="807"/>
      <c r="F288" s="807"/>
      <c r="G288" s="807"/>
      <c r="H288" s="808"/>
    </row>
    <row r="289" spans="1:8" ht="31.5" x14ac:dyDescent="0.2">
      <c r="A289" s="333">
        <v>229</v>
      </c>
      <c r="B289" s="323" t="s">
        <v>453</v>
      </c>
      <c r="C289" s="324" t="s">
        <v>254</v>
      </c>
      <c r="D289" s="325">
        <v>4000</v>
      </c>
      <c r="E289" s="326" t="s">
        <v>22</v>
      </c>
      <c r="F289" s="324" t="s">
        <v>23</v>
      </c>
      <c r="G289" s="327">
        <v>43600</v>
      </c>
      <c r="H289" s="328">
        <v>43674</v>
      </c>
    </row>
    <row r="290" spans="1:8" ht="31.5" x14ac:dyDescent="0.2">
      <c r="A290" s="333">
        <v>230</v>
      </c>
      <c r="B290" s="323" t="s">
        <v>454</v>
      </c>
      <c r="C290" s="324" t="s">
        <v>455</v>
      </c>
      <c r="D290" s="325">
        <v>2664</v>
      </c>
      <c r="E290" s="310" t="s">
        <v>22</v>
      </c>
      <c r="F290" s="308" t="s">
        <v>23</v>
      </c>
      <c r="G290" s="327">
        <v>43600</v>
      </c>
      <c r="H290" s="328">
        <v>43674</v>
      </c>
    </row>
    <row r="291" spans="1:8" ht="31.5" x14ac:dyDescent="0.2">
      <c r="A291" s="333">
        <v>231</v>
      </c>
      <c r="B291" s="323" t="s">
        <v>456</v>
      </c>
      <c r="C291" s="324" t="s">
        <v>455</v>
      </c>
      <c r="D291" s="325">
        <v>1600</v>
      </c>
      <c r="E291" s="310" t="s">
        <v>22</v>
      </c>
      <c r="F291" s="308" t="s">
        <v>23</v>
      </c>
      <c r="G291" s="327">
        <v>43600</v>
      </c>
      <c r="H291" s="328">
        <v>43674</v>
      </c>
    </row>
    <row r="292" spans="1:8" ht="31.5" x14ac:dyDescent="0.2">
      <c r="A292" s="333">
        <v>232</v>
      </c>
      <c r="B292" s="314" t="s">
        <v>457</v>
      </c>
      <c r="C292" s="308" t="s">
        <v>458</v>
      </c>
      <c r="D292" s="309">
        <v>4500</v>
      </c>
      <c r="E292" s="310" t="s">
        <v>22</v>
      </c>
      <c r="F292" s="308" t="s">
        <v>23</v>
      </c>
      <c r="G292" s="327">
        <v>43600</v>
      </c>
      <c r="H292" s="328">
        <v>43674</v>
      </c>
    </row>
    <row r="293" spans="1:8" ht="31.5" x14ac:dyDescent="0.2">
      <c r="A293" s="333">
        <v>233</v>
      </c>
      <c r="B293" s="314" t="s">
        <v>459</v>
      </c>
      <c r="C293" s="308" t="s">
        <v>460</v>
      </c>
      <c r="D293" s="309">
        <v>6850</v>
      </c>
      <c r="E293" s="310" t="s">
        <v>22</v>
      </c>
      <c r="F293" s="308" t="s">
        <v>23</v>
      </c>
      <c r="G293" s="327">
        <v>43600</v>
      </c>
      <c r="H293" s="328">
        <v>43674</v>
      </c>
    </row>
    <row r="294" spans="1:8" ht="31.5" x14ac:dyDescent="0.2">
      <c r="A294" s="333">
        <v>234</v>
      </c>
      <c r="B294" s="323" t="s">
        <v>640</v>
      </c>
      <c r="C294" s="324" t="s">
        <v>458</v>
      </c>
      <c r="D294" s="325">
        <v>3500</v>
      </c>
      <c r="E294" s="326" t="s">
        <v>22</v>
      </c>
      <c r="F294" s="324" t="s">
        <v>23</v>
      </c>
      <c r="G294" s="327">
        <v>43600</v>
      </c>
      <c r="H294" s="328">
        <v>43674</v>
      </c>
    </row>
    <row r="295" spans="1:8" ht="31.5" x14ac:dyDescent="0.2">
      <c r="A295" s="333">
        <v>235</v>
      </c>
      <c r="B295" s="314" t="s">
        <v>462</v>
      </c>
      <c r="C295" s="308" t="s">
        <v>442</v>
      </c>
      <c r="D295" s="309">
        <v>24000</v>
      </c>
      <c r="E295" s="310" t="s">
        <v>22</v>
      </c>
      <c r="F295" s="308" t="s">
        <v>23</v>
      </c>
      <c r="G295" s="311">
        <v>43600</v>
      </c>
      <c r="H295" s="312">
        <v>43674</v>
      </c>
    </row>
    <row r="296" spans="1:8" ht="31.5" x14ac:dyDescent="0.2">
      <c r="A296" s="333">
        <v>236</v>
      </c>
      <c r="B296" s="323" t="s">
        <v>463</v>
      </c>
      <c r="C296" s="324" t="s">
        <v>464</v>
      </c>
      <c r="D296" s="325">
        <v>119000</v>
      </c>
      <c r="E296" s="326" t="s">
        <v>22</v>
      </c>
      <c r="F296" s="324" t="s">
        <v>23</v>
      </c>
      <c r="G296" s="327">
        <v>43600</v>
      </c>
      <c r="H296" s="328">
        <v>43674</v>
      </c>
    </row>
    <row r="297" spans="1:8" ht="31.5" x14ac:dyDescent="0.2">
      <c r="A297" s="333">
        <v>237</v>
      </c>
      <c r="B297" s="314" t="s">
        <v>449</v>
      </c>
      <c r="C297" s="324" t="s">
        <v>450</v>
      </c>
      <c r="D297" s="309">
        <v>4800</v>
      </c>
      <c r="E297" s="310" t="s">
        <v>22</v>
      </c>
      <c r="F297" s="308" t="s">
        <v>23</v>
      </c>
      <c r="G297" s="327">
        <v>43600</v>
      </c>
      <c r="H297" s="328">
        <v>43674</v>
      </c>
    </row>
    <row r="298" spans="1:8" ht="31.5" x14ac:dyDescent="0.2">
      <c r="A298" s="333">
        <v>238</v>
      </c>
      <c r="B298" s="314" t="s">
        <v>465</v>
      </c>
      <c r="C298" s="308" t="s">
        <v>466</v>
      </c>
      <c r="D298" s="309">
        <v>4200</v>
      </c>
      <c r="E298" s="310" t="s">
        <v>22</v>
      </c>
      <c r="F298" s="308" t="s">
        <v>23</v>
      </c>
      <c r="G298" s="327">
        <v>43600</v>
      </c>
      <c r="H298" s="328">
        <v>43674</v>
      </c>
    </row>
    <row r="299" spans="1:8" ht="31.5" x14ac:dyDescent="0.2">
      <c r="A299" s="333">
        <v>239</v>
      </c>
      <c r="B299" s="323" t="s">
        <v>467</v>
      </c>
      <c r="C299" s="347" t="s">
        <v>468</v>
      </c>
      <c r="D299" s="325">
        <v>4800</v>
      </c>
      <c r="E299" s="326" t="s">
        <v>22</v>
      </c>
      <c r="F299" s="324" t="s">
        <v>23</v>
      </c>
      <c r="G299" s="327">
        <v>43600</v>
      </c>
      <c r="H299" s="328">
        <v>43674</v>
      </c>
    </row>
    <row r="300" spans="1:8" ht="31.5" x14ac:dyDescent="0.2">
      <c r="A300" s="333">
        <v>240</v>
      </c>
      <c r="B300" s="323" t="s">
        <v>469</v>
      </c>
      <c r="C300" s="395" t="s">
        <v>470</v>
      </c>
      <c r="D300" s="325">
        <v>0</v>
      </c>
      <c r="E300" s="310" t="s">
        <v>22</v>
      </c>
      <c r="F300" s="308" t="s">
        <v>23</v>
      </c>
      <c r="G300" s="327">
        <v>43600</v>
      </c>
      <c r="H300" s="328">
        <v>43674</v>
      </c>
    </row>
    <row r="301" spans="1:8" ht="31.5" x14ac:dyDescent="0.2">
      <c r="A301" s="333">
        <v>241</v>
      </c>
      <c r="B301" s="323" t="s">
        <v>441</v>
      </c>
      <c r="C301" s="308" t="s">
        <v>442</v>
      </c>
      <c r="D301" s="325">
        <v>4000</v>
      </c>
      <c r="E301" s="310" t="s">
        <v>22</v>
      </c>
      <c r="F301" s="308" t="s">
        <v>23</v>
      </c>
      <c r="G301" s="327">
        <v>43661</v>
      </c>
      <c r="H301" s="328">
        <v>43674</v>
      </c>
    </row>
    <row r="302" spans="1:8" ht="32.25" thickBot="1" x14ac:dyDescent="0.25">
      <c r="A302" s="333">
        <v>242</v>
      </c>
      <c r="B302" s="323" t="s">
        <v>471</v>
      </c>
      <c r="C302" s="308" t="s">
        <v>472</v>
      </c>
      <c r="D302" s="325">
        <v>350</v>
      </c>
      <c r="E302" s="310" t="s">
        <v>22</v>
      </c>
      <c r="F302" s="308" t="s">
        <v>23</v>
      </c>
      <c r="G302" s="327">
        <v>43600</v>
      </c>
      <c r="H302" s="328">
        <v>43674</v>
      </c>
    </row>
    <row r="303" spans="1:8" ht="15.75" thickBot="1" x14ac:dyDescent="0.25">
      <c r="A303" s="499"/>
      <c r="B303" s="500" t="s">
        <v>473</v>
      </c>
      <c r="C303" s="397"/>
      <c r="D303" s="501">
        <f>SUM(D289:D302)</f>
        <v>184264</v>
      </c>
      <c r="E303" s="502"/>
      <c r="F303" s="481"/>
      <c r="G303" s="503"/>
      <c r="H303" s="504"/>
    </row>
    <row r="304" spans="1:8" ht="15.75" thickBot="1" x14ac:dyDescent="0.25">
      <c r="A304" s="582"/>
      <c r="B304" s="830" t="s">
        <v>474</v>
      </c>
      <c r="C304" s="807"/>
      <c r="D304" s="807"/>
      <c r="E304" s="807"/>
      <c r="F304" s="807"/>
      <c r="G304" s="807"/>
      <c r="H304" s="808"/>
    </row>
    <row r="305" spans="1:8" ht="31.5" x14ac:dyDescent="0.2">
      <c r="A305" s="333">
        <v>243</v>
      </c>
      <c r="B305" s="323" t="s">
        <v>453</v>
      </c>
      <c r="C305" s="324" t="s">
        <v>254</v>
      </c>
      <c r="D305" s="325">
        <v>3000</v>
      </c>
      <c r="E305" s="326" t="s">
        <v>22</v>
      </c>
      <c r="F305" s="324" t="s">
        <v>23</v>
      </c>
      <c r="G305" s="327">
        <v>43709</v>
      </c>
      <c r="H305" s="328">
        <v>43753</v>
      </c>
    </row>
    <row r="306" spans="1:8" ht="31.5" x14ac:dyDescent="0.2">
      <c r="A306" s="333">
        <v>244</v>
      </c>
      <c r="B306" s="314" t="s">
        <v>441</v>
      </c>
      <c r="C306" s="308" t="s">
        <v>442</v>
      </c>
      <c r="D306" s="309">
        <v>8000</v>
      </c>
      <c r="E306" s="310" t="s">
        <v>22</v>
      </c>
      <c r="F306" s="308" t="s">
        <v>23</v>
      </c>
      <c r="G306" s="327">
        <v>43709</v>
      </c>
      <c r="H306" s="328">
        <v>43753</v>
      </c>
    </row>
    <row r="307" spans="1:8" ht="31.5" x14ac:dyDescent="0.2">
      <c r="A307" s="333">
        <v>245</v>
      </c>
      <c r="B307" s="314" t="s">
        <v>475</v>
      </c>
      <c r="C307" s="308" t="s">
        <v>455</v>
      </c>
      <c r="D307" s="309">
        <v>900</v>
      </c>
      <c r="E307" s="310" t="s">
        <v>22</v>
      </c>
      <c r="F307" s="308" t="s">
        <v>23</v>
      </c>
      <c r="G307" s="327">
        <v>43709</v>
      </c>
      <c r="H307" s="328">
        <v>43753</v>
      </c>
    </row>
    <row r="308" spans="1:8" ht="31.5" x14ac:dyDescent="0.2">
      <c r="A308" s="333">
        <v>246</v>
      </c>
      <c r="B308" s="323" t="s">
        <v>457</v>
      </c>
      <c r="C308" s="324" t="s">
        <v>458</v>
      </c>
      <c r="D308" s="325">
        <v>2700</v>
      </c>
      <c r="E308" s="326" t="s">
        <v>22</v>
      </c>
      <c r="F308" s="324" t="s">
        <v>23</v>
      </c>
      <c r="G308" s="327">
        <v>43709</v>
      </c>
      <c r="H308" s="328">
        <v>43753</v>
      </c>
    </row>
    <row r="309" spans="1:8" ht="31.5" x14ac:dyDescent="0.2">
      <c r="A309" s="333">
        <v>247</v>
      </c>
      <c r="B309" s="323" t="s">
        <v>692</v>
      </c>
      <c r="C309" s="308" t="s">
        <v>477</v>
      </c>
      <c r="D309" s="325">
        <v>5100</v>
      </c>
      <c r="E309" s="310" t="s">
        <v>22</v>
      </c>
      <c r="F309" s="308" t="s">
        <v>23</v>
      </c>
      <c r="G309" s="327">
        <v>43709</v>
      </c>
      <c r="H309" s="328">
        <v>43753</v>
      </c>
    </row>
    <row r="310" spans="1:8" ht="31.5" x14ac:dyDescent="0.2">
      <c r="A310" s="333">
        <v>248</v>
      </c>
      <c r="B310" s="314" t="s">
        <v>449</v>
      </c>
      <c r="C310" s="324" t="s">
        <v>450</v>
      </c>
      <c r="D310" s="325">
        <v>1400</v>
      </c>
      <c r="E310" s="326" t="s">
        <v>22</v>
      </c>
      <c r="F310" s="324" t="s">
        <v>23</v>
      </c>
      <c r="G310" s="327">
        <v>43709</v>
      </c>
      <c r="H310" s="328">
        <v>43753</v>
      </c>
    </row>
    <row r="311" spans="1:8" ht="32.25" thickBot="1" x14ac:dyDescent="0.25">
      <c r="A311" s="333">
        <v>249</v>
      </c>
      <c r="B311" s="323" t="s">
        <v>478</v>
      </c>
      <c r="C311" s="324" t="s">
        <v>464</v>
      </c>
      <c r="D311" s="325">
        <v>1500</v>
      </c>
      <c r="E311" s="326" t="s">
        <v>22</v>
      </c>
      <c r="F311" s="324" t="s">
        <v>23</v>
      </c>
      <c r="G311" s="327">
        <v>43709</v>
      </c>
      <c r="H311" s="328">
        <v>43753</v>
      </c>
    </row>
    <row r="312" spans="1:8" ht="15.75" thickBot="1" x14ac:dyDescent="0.25">
      <c r="A312" s="499"/>
      <c r="B312" s="500" t="s">
        <v>479</v>
      </c>
      <c r="C312" s="397"/>
      <c r="D312" s="501">
        <f>SUM(D305:D311)</f>
        <v>22600</v>
      </c>
      <c r="E312" s="502"/>
      <c r="F312" s="481"/>
      <c r="G312" s="503"/>
      <c r="H312" s="504"/>
    </row>
    <row r="313" spans="1:8" ht="15.75" thickBot="1" x14ac:dyDescent="0.25">
      <c r="A313" s="499"/>
      <c r="B313" s="806" t="s">
        <v>480</v>
      </c>
      <c r="C313" s="807"/>
      <c r="D313" s="807"/>
      <c r="E313" s="807"/>
      <c r="F313" s="807"/>
      <c r="G313" s="807"/>
      <c r="H313" s="808"/>
    </row>
    <row r="314" spans="1:8" ht="47.25" x14ac:dyDescent="0.2">
      <c r="A314" s="333">
        <v>250</v>
      </c>
      <c r="B314" s="323" t="s">
        <v>481</v>
      </c>
      <c r="C314" s="308" t="s">
        <v>482</v>
      </c>
      <c r="D314" s="325">
        <v>2200</v>
      </c>
      <c r="E314" s="310" t="s">
        <v>22</v>
      </c>
      <c r="F314" s="308" t="s">
        <v>23</v>
      </c>
      <c r="G314" s="327">
        <v>43770</v>
      </c>
      <c r="H314" s="328">
        <v>43797</v>
      </c>
    </row>
    <row r="315" spans="1:8" ht="32.25" thickBot="1" x14ac:dyDescent="0.25">
      <c r="A315" s="333">
        <v>251</v>
      </c>
      <c r="B315" s="323" t="s">
        <v>483</v>
      </c>
      <c r="C315" s="324" t="s">
        <v>455</v>
      </c>
      <c r="D315" s="325">
        <v>2200</v>
      </c>
      <c r="E315" s="310" t="s">
        <v>22</v>
      </c>
      <c r="F315" s="308" t="s">
        <v>23</v>
      </c>
      <c r="G315" s="327">
        <v>43770</v>
      </c>
      <c r="H315" s="328">
        <v>43797</v>
      </c>
    </row>
    <row r="316" spans="1:8" ht="15.75" thickBot="1" x14ac:dyDescent="0.25">
      <c r="A316" s="499"/>
      <c r="B316" s="500" t="s">
        <v>484</v>
      </c>
      <c r="C316" s="397"/>
      <c r="D316" s="501">
        <f>SUM(D314:D315)</f>
        <v>4400</v>
      </c>
      <c r="E316" s="502"/>
      <c r="F316" s="481"/>
      <c r="G316" s="503"/>
      <c r="H316" s="504"/>
    </row>
    <row r="317" spans="1:8" ht="15.75" thickBot="1" x14ac:dyDescent="0.25">
      <c r="A317" s="499"/>
      <c r="B317" s="806" t="s">
        <v>485</v>
      </c>
      <c r="C317" s="807"/>
      <c r="D317" s="807"/>
      <c r="E317" s="807"/>
      <c r="F317" s="807"/>
      <c r="G317" s="807"/>
      <c r="H317" s="808"/>
    </row>
    <row r="318" spans="1:8" ht="47.25" x14ac:dyDescent="0.2">
      <c r="A318" s="333">
        <v>252</v>
      </c>
      <c r="B318" s="323" t="s">
        <v>486</v>
      </c>
      <c r="C318" s="308" t="s">
        <v>482</v>
      </c>
      <c r="D318" s="325">
        <v>1400</v>
      </c>
      <c r="E318" s="326" t="s">
        <v>22</v>
      </c>
      <c r="F318" s="324" t="s">
        <v>23</v>
      </c>
      <c r="G318" s="327">
        <v>43770</v>
      </c>
      <c r="H318" s="328">
        <v>43799</v>
      </c>
    </row>
    <row r="319" spans="1:8" ht="31.5" x14ac:dyDescent="0.2">
      <c r="A319" s="333">
        <v>253</v>
      </c>
      <c r="B319" s="323" t="s">
        <v>487</v>
      </c>
      <c r="C319" s="324" t="s">
        <v>455</v>
      </c>
      <c r="D319" s="325">
        <v>650</v>
      </c>
      <c r="E319" s="310" t="s">
        <v>22</v>
      </c>
      <c r="F319" s="308" t="s">
        <v>23</v>
      </c>
      <c r="G319" s="327">
        <v>43770</v>
      </c>
      <c r="H319" s="328">
        <v>43799</v>
      </c>
    </row>
    <row r="320" spans="1:8" ht="32.25" thickBot="1" x14ac:dyDescent="0.25">
      <c r="A320" s="333">
        <v>254</v>
      </c>
      <c r="B320" s="314" t="s">
        <v>441</v>
      </c>
      <c r="C320" s="308" t="s">
        <v>442</v>
      </c>
      <c r="D320" s="309">
        <v>2500</v>
      </c>
      <c r="E320" s="310" t="s">
        <v>22</v>
      </c>
      <c r="F320" s="308" t="s">
        <v>23</v>
      </c>
      <c r="G320" s="327">
        <v>43770</v>
      </c>
      <c r="H320" s="328">
        <v>43799</v>
      </c>
    </row>
    <row r="321" spans="1:8" ht="15.75" thickBot="1" x14ac:dyDescent="0.25">
      <c r="A321" s="499"/>
      <c r="B321" s="500" t="s">
        <v>488</v>
      </c>
      <c r="C321" s="397"/>
      <c r="D321" s="501">
        <f>SUM(D318:D320)</f>
        <v>4550</v>
      </c>
      <c r="E321" s="502"/>
      <c r="F321" s="481"/>
      <c r="G321" s="503"/>
      <c r="H321" s="504"/>
    </row>
    <row r="322" spans="1:8" ht="15.75" thickBot="1" x14ac:dyDescent="0.25">
      <c r="A322" s="499"/>
      <c r="B322" s="806" t="s">
        <v>489</v>
      </c>
      <c r="C322" s="807"/>
      <c r="D322" s="807"/>
      <c r="E322" s="807"/>
      <c r="F322" s="807"/>
      <c r="G322" s="807"/>
      <c r="H322" s="808"/>
    </row>
    <row r="323" spans="1:8" ht="63" x14ac:dyDescent="0.2">
      <c r="A323" s="333">
        <v>255</v>
      </c>
      <c r="B323" s="323" t="s">
        <v>490</v>
      </c>
      <c r="C323" s="324" t="s">
        <v>491</v>
      </c>
      <c r="D323" s="325">
        <v>3200</v>
      </c>
      <c r="E323" s="326" t="s">
        <v>22</v>
      </c>
      <c r="F323" s="324" t="s">
        <v>23</v>
      </c>
      <c r="G323" s="327">
        <v>43784</v>
      </c>
      <c r="H323" s="328">
        <v>43805</v>
      </c>
    </row>
    <row r="324" spans="1:8" ht="32.25" thickBot="1" x14ac:dyDescent="0.25">
      <c r="A324" s="333">
        <v>256</v>
      </c>
      <c r="B324" s="323" t="s">
        <v>492</v>
      </c>
      <c r="C324" s="324" t="s">
        <v>493</v>
      </c>
      <c r="D324" s="325">
        <v>6000</v>
      </c>
      <c r="E324" s="310" t="s">
        <v>22</v>
      </c>
      <c r="F324" s="308" t="s">
        <v>23</v>
      </c>
      <c r="G324" s="327">
        <v>43784</v>
      </c>
      <c r="H324" s="328">
        <v>43805</v>
      </c>
    </row>
    <row r="325" spans="1:8" ht="15.75" thickBot="1" x14ac:dyDescent="0.25">
      <c r="A325" s="499"/>
      <c r="B325" s="500" t="s">
        <v>494</v>
      </c>
      <c r="C325" s="397"/>
      <c r="D325" s="501">
        <f>SUM(D323:D324)</f>
        <v>9200</v>
      </c>
      <c r="E325" s="502"/>
      <c r="F325" s="481"/>
      <c r="G325" s="503"/>
      <c r="H325" s="504"/>
    </row>
    <row r="326" spans="1:8" x14ac:dyDescent="0.2">
      <c r="A326" s="510"/>
      <c r="B326" s="816" t="s">
        <v>495</v>
      </c>
      <c r="C326" s="817"/>
      <c r="D326" s="817"/>
      <c r="E326" s="817"/>
      <c r="F326" s="817"/>
      <c r="G326" s="817"/>
      <c r="H326" s="818"/>
    </row>
    <row r="327" spans="1:8" ht="47.25" x14ac:dyDescent="0.2">
      <c r="A327" s="333">
        <v>257</v>
      </c>
      <c r="B327" s="323" t="s">
        <v>486</v>
      </c>
      <c r="C327" s="308" t="s">
        <v>482</v>
      </c>
      <c r="D327" s="325">
        <v>2600</v>
      </c>
      <c r="E327" s="326" t="s">
        <v>22</v>
      </c>
      <c r="F327" s="324" t="s">
        <v>23</v>
      </c>
      <c r="G327" s="327">
        <v>43784</v>
      </c>
      <c r="H327" s="328">
        <v>43820</v>
      </c>
    </row>
    <row r="328" spans="1:8" ht="32.25" thickBot="1" x14ac:dyDescent="0.25">
      <c r="A328" s="333">
        <v>258</v>
      </c>
      <c r="B328" s="323" t="s">
        <v>475</v>
      </c>
      <c r="C328" s="324" t="s">
        <v>455</v>
      </c>
      <c r="D328" s="325">
        <v>700</v>
      </c>
      <c r="E328" s="310" t="s">
        <v>22</v>
      </c>
      <c r="F328" s="308" t="s">
        <v>23</v>
      </c>
      <c r="G328" s="327">
        <v>43784</v>
      </c>
      <c r="H328" s="328">
        <v>43820</v>
      </c>
    </row>
    <row r="329" spans="1:8" ht="15.75" thickBot="1" x14ac:dyDescent="0.25">
      <c r="A329" s="499"/>
      <c r="B329" s="500" t="s">
        <v>496</v>
      </c>
      <c r="C329" s="397"/>
      <c r="D329" s="501">
        <f>SUM(D327:D328)</f>
        <v>3300</v>
      </c>
      <c r="E329" s="502"/>
      <c r="F329" s="481"/>
      <c r="G329" s="503"/>
      <c r="H329" s="504"/>
    </row>
    <row r="330" spans="1:8" ht="15.75" thickBot="1" x14ac:dyDescent="0.25">
      <c r="A330" s="499"/>
      <c r="B330" s="806" t="s">
        <v>497</v>
      </c>
      <c r="C330" s="807"/>
      <c r="D330" s="807"/>
      <c r="E330" s="807"/>
      <c r="F330" s="807"/>
      <c r="G330" s="807"/>
      <c r="H330" s="808"/>
    </row>
    <row r="331" spans="1:8" ht="47.25" x14ac:dyDescent="0.2">
      <c r="A331" s="333">
        <v>259</v>
      </c>
      <c r="B331" s="323" t="s">
        <v>486</v>
      </c>
      <c r="C331" s="308" t="s">
        <v>482</v>
      </c>
      <c r="D331" s="325">
        <v>2600</v>
      </c>
      <c r="E331" s="326" t="s">
        <v>22</v>
      </c>
      <c r="F331" s="324" t="s">
        <v>23</v>
      </c>
      <c r="G331" s="327">
        <v>43784</v>
      </c>
      <c r="H331" s="328">
        <v>43826</v>
      </c>
    </row>
    <row r="332" spans="1:8" ht="31.5" x14ac:dyDescent="0.2">
      <c r="A332" s="333">
        <v>260</v>
      </c>
      <c r="B332" s="323" t="s">
        <v>475</v>
      </c>
      <c r="C332" s="324" t="s">
        <v>455</v>
      </c>
      <c r="D332" s="325">
        <v>500</v>
      </c>
      <c r="E332" s="310" t="s">
        <v>22</v>
      </c>
      <c r="F332" s="308" t="s">
        <v>23</v>
      </c>
      <c r="G332" s="327">
        <v>43784</v>
      </c>
      <c r="H332" s="328">
        <v>43826</v>
      </c>
    </row>
    <row r="333" spans="1:8" ht="32.25" thickBot="1" x14ac:dyDescent="0.25">
      <c r="A333" s="396">
        <v>261</v>
      </c>
      <c r="B333" s="335" t="s">
        <v>441</v>
      </c>
      <c r="C333" s="336" t="s">
        <v>442</v>
      </c>
      <c r="D333" s="301">
        <v>6000</v>
      </c>
      <c r="E333" s="302" t="s">
        <v>22</v>
      </c>
      <c r="F333" s="336" t="s">
        <v>23</v>
      </c>
      <c r="G333" s="332">
        <v>43784</v>
      </c>
      <c r="H333" s="305">
        <v>43826</v>
      </c>
    </row>
    <row r="334" spans="1:8" ht="16.5" thickBot="1" x14ac:dyDescent="0.25">
      <c r="A334" s="508"/>
      <c r="B334" s="500" t="s">
        <v>498</v>
      </c>
      <c r="C334" s="476"/>
      <c r="D334" s="501">
        <f>SUM(D331:D333)</f>
        <v>9100</v>
      </c>
      <c r="E334" s="478"/>
      <c r="F334" s="476"/>
      <c r="G334" s="479"/>
      <c r="H334" s="480"/>
    </row>
    <row r="335" spans="1:8" ht="16.5" thickBot="1" x14ac:dyDescent="0.25">
      <c r="A335" s="508"/>
      <c r="B335" s="829" t="s">
        <v>663</v>
      </c>
      <c r="C335" s="827"/>
      <c r="D335" s="827"/>
      <c r="E335" s="827"/>
      <c r="F335" s="827"/>
      <c r="G335" s="827"/>
      <c r="H335" s="828"/>
    </row>
    <row r="336" spans="1:8" ht="31.5" x14ac:dyDescent="0.2">
      <c r="A336" s="333">
        <v>262</v>
      </c>
      <c r="B336" s="323" t="s">
        <v>664</v>
      </c>
      <c r="C336" s="324" t="s">
        <v>665</v>
      </c>
      <c r="D336" s="572">
        <v>3590</v>
      </c>
      <c r="E336" s="302" t="s">
        <v>22</v>
      </c>
      <c r="F336" s="336" t="s">
        <v>23</v>
      </c>
      <c r="G336" s="327">
        <v>43672</v>
      </c>
      <c r="H336" s="328">
        <v>43706</v>
      </c>
    </row>
    <row r="337" spans="1:8" ht="32.25" thickBot="1" x14ac:dyDescent="0.25">
      <c r="A337" s="394">
        <v>263</v>
      </c>
      <c r="B337" s="335" t="s">
        <v>441</v>
      </c>
      <c r="C337" s="336" t="s">
        <v>442</v>
      </c>
      <c r="D337" s="301">
        <v>6410</v>
      </c>
      <c r="E337" s="302" t="s">
        <v>22</v>
      </c>
      <c r="F337" s="336" t="s">
        <v>23</v>
      </c>
      <c r="G337" s="332">
        <v>43672</v>
      </c>
      <c r="H337" s="305">
        <v>43706</v>
      </c>
    </row>
    <row r="338" spans="1:8" ht="15.75" thickBot="1" x14ac:dyDescent="0.25">
      <c r="A338" s="499"/>
      <c r="B338" s="500" t="s">
        <v>505</v>
      </c>
      <c r="C338" s="397"/>
      <c r="D338" s="501">
        <f>SUM(D336:D337)</f>
        <v>10000</v>
      </c>
      <c r="E338" s="502"/>
      <c r="F338" s="481"/>
      <c r="G338" s="503"/>
      <c r="H338" s="504"/>
    </row>
    <row r="339" spans="1:8" s="694" customFormat="1" ht="15.75" thickBot="1" x14ac:dyDescent="0.25">
      <c r="A339" s="700"/>
      <c r="B339" s="834" t="s">
        <v>707</v>
      </c>
      <c r="C339" s="835"/>
      <c r="D339" s="835"/>
      <c r="E339" s="835"/>
      <c r="F339" s="835"/>
      <c r="G339" s="835"/>
      <c r="H339" s="836"/>
    </row>
    <row r="340" spans="1:8" s="694" customFormat="1" ht="31.5" x14ac:dyDescent="0.2">
      <c r="A340" s="701">
        <v>264</v>
      </c>
      <c r="B340" s="702" t="s">
        <v>706</v>
      </c>
      <c r="C340" s="688" t="s">
        <v>501</v>
      </c>
      <c r="D340" s="703">
        <v>65000</v>
      </c>
      <c r="E340" s="704" t="s">
        <v>22</v>
      </c>
      <c r="F340" s="705" t="s">
        <v>23</v>
      </c>
      <c r="G340" s="706">
        <v>43753</v>
      </c>
      <c r="H340" s="707">
        <v>43826</v>
      </c>
    </row>
    <row r="341" spans="1:8" s="694" customFormat="1" ht="31.5" x14ac:dyDescent="0.2">
      <c r="A341" s="701">
        <v>265</v>
      </c>
      <c r="B341" s="702" t="s">
        <v>492</v>
      </c>
      <c r="C341" s="705" t="s">
        <v>493</v>
      </c>
      <c r="D341" s="703">
        <v>5100</v>
      </c>
      <c r="E341" s="690" t="s">
        <v>22</v>
      </c>
      <c r="F341" s="688" t="s">
        <v>23</v>
      </c>
      <c r="G341" s="706">
        <v>43753</v>
      </c>
      <c r="H341" s="707">
        <v>43826</v>
      </c>
    </row>
    <row r="342" spans="1:8" ht="31.5" x14ac:dyDescent="0.2">
      <c r="A342" s="333">
        <v>266</v>
      </c>
      <c r="B342" s="323" t="s">
        <v>692</v>
      </c>
      <c r="C342" s="308" t="s">
        <v>477</v>
      </c>
      <c r="D342" s="325">
        <v>8000</v>
      </c>
      <c r="E342" s="310" t="s">
        <v>22</v>
      </c>
      <c r="F342" s="308" t="s">
        <v>23</v>
      </c>
      <c r="G342" s="706">
        <v>43753</v>
      </c>
      <c r="H342" s="707">
        <v>43826</v>
      </c>
    </row>
    <row r="343" spans="1:8" s="694" customFormat="1" ht="32.25" thickBot="1" x14ac:dyDescent="0.25">
      <c r="A343" s="701">
        <v>267</v>
      </c>
      <c r="B343" s="687" t="s">
        <v>449</v>
      </c>
      <c r="C343" s="688" t="s">
        <v>504</v>
      </c>
      <c r="D343" s="695">
        <v>1000</v>
      </c>
      <c r="E343" s="690" t="s">
        <v>22</v>
      </c>
      <c r="F343" s="688" t="s">
        <v>23</v>
      </c>
      <c r="G343" s="706">
        <v>43432</v>
      </c>
      <c r="H343" s="707">
        <v>43459</v>
      </c>
    </row>
    <row r="344" spans="1:8" s="694" customFormat="1" ht="15.75" thickBot="1" x14ac:dyDescent="0.25">
      <c r="A344" s="700"/>
      <c r="B344" s="708" t="s">
        <v>708</v>
      </c>
      <c r="C344" s="709"/>
      <c r="D344" s="710">
        <f>SUM(D340:D343)</f>
        <v>79100</v>
      </c>
      <c r="E344" s="711"/>
      <c r="F344" s="712"/>
      <c r="G344" s="713"/>
      <c r="H344" s="714"/>
    </row>
    <row r="345" spans="1:8" ht="16.5" thickBot="1" x14ac:dyDescent="0.3">
      <c r="A345" s="356"/>
      <c r="B345" s="374" t="s">
        <v>506</v>
      </c>
      <c r="C345" s="397"/>
      <c r="D345" s="360">
        <f>D278+D282+D287+D303+D312+D316+D321+D325+D329+D334+325</f>
        <v>384186</v>
      </c>
      <c r="E345" s="360"/>
      <c r="F345" s="358"/>
      <c r="G345" s="358"/>
      <c r="H345" s="361"/>
    </row>
    <row r="346" spans="1:8" s="297" customFormat="1" ht="16.5" thickBot="1" x14ac:dyDescent="0.3">
      <c r="A346" s="356"/>
      <c r="B346" s="357" t="s">
        <v>507</v>
      </c>
      <c r="C346" s="375"/>
      <c r="D346" s="360">
        <f>D75+D92+D121+D124+D134+D165+D170+D212+D220+D227+D262+D345</f>
        <v>4641002</v>
      </c>
      <c r="E346" s="360"/>
      <c r="F346" s="511"/>
      <c r="G346" s="512"/>
      <c r="H346" s="513"/>
    </row>
    <row r="347" spans="1:8" s="297" customFormat="1" ht="18.75" thickBot="1" x14ac:dyDescent="0.3">
      <c r="A347" s="809" t="s">
        <v>508</v>
      </c>
      <c r="B347" s="810"/>
      <c r="C347" s="810"/>
      <c r="D347" s="810"/>
      <c r="E347" s="810"/>
      <c r="F347" s="810"/>
      <c r="G347" s="810"/>
      <c r="H347" s="811"/>
    </row>
    <row r="348" spans="1:8" s="297" customFormat="1" ht="18.75" thickBot="1" x14ac:dyDescent="0.3">
      <c r="A348" s="812" t="s">
        <v>509</v>
      </c>
      <c r="B348" s="813"/>
      <c r="C348" s="813"/>
      <c r="D348" s="813"/>
      <c r="E348" s="813"/>
      <c r="F348" s="813"/>
      <c r="G348" s="813"/>
      <c r="H348" s="814"/>
    </row>
    <row r="349" spans="1:8" s="297" customFormat="1" ht="18.75" thickBot="1" x14ac:dyDescent="0.3">
      <c r="A349" s="723" t="s">
        <v>510</v>
      </c>
      <c r="B349" s="724"/>
      <c r="C349" s="726"/>
      <c r="D349" s="724"/>
      <c r="E349" s="724"/>
      <c r="F349" s="724"/>
      <c r="G349" s="724"/>
      <c r="H349" s="725"/>
    </row>
    <row r="350" spans="1:8" ht="32.25" thickBot="1" x14ac:dyDescent="0.25">
      <c r="A350" s="315">
        <v>268</v>
      </c>
      <c r="B350" s="316" t="s">
        <v>517</v>
      </c>
      <c r="C350" s="317" t="s">
        <v>516</v>
      </c>
      <c r="D350" s="514">
        <v>23800</v>
      </c>
      <c r="E350" s="319" t="s">
        <v>22</v>
      </c>
      <c r="F350" s="317" t="s">
        <v>23</v>
      </c>
      <c r="G350" s="320">
        <v>43709</v>
      </c>
      <c r="H350" s="321">
        <v>43799</v>
      </c>
    </row>
    <row r="351" spans="1:8" s="297" customFormat="1" ht="32.25" thickBot="1" x14ac:dyDescent="0.25">
      <c r="A351" s="333">
        <v>269</v>
      </c>
      <c r="B351" s="323" t="s">
        <v>518</v>
      </c>
      <c r="C351" s="324"/>
      <c r="D351" s="515">
        <v>1680</v>
      </c>
      <c r="E351" s="516" t="s">
        <v>519</v>
      </c>
      <c r="F351" s="324" t="s">
        <v>23</v>
      </c>
      <c r="G351" s="327">
        <v>43586</v>
      </c>
      <c r="H351" s="328">
        <v>43799</v>
      </c>
    </row>
    <row r="352" spans="1:8" s="297" customFormat="1" ht="16.5" thickBot="1" x14ac:dyDescent="0.3">
      <c r="A352" s="517"/>
      <c r="B352" s="518" t="s">
        <v>525</v>
      </c>
      <c r="C352" s="397"/>
      <c r="D352" s="519">
        <f>SUM(D350:D351)</f>
        <v>25480</v>
      </c>
      <c r="E352" s="519"/>
      <c r="F352" s="520"/>
      <c r="G352" s="520"/>
      <c r="H352" s="521"/>
    </row>
    <row r="353" spans="1:8" ht="16.5" thickBot="1" x14ac:dyDescent="0.3">
      <c r="A353" s="356"/>
      <c r="B353" s="357" t="s">
        <v>526</v>
      </c>
      <c r="C353" s="400"/>
      <c r="D353" s="418">
        <f>D346+D352</f>
        <v>4666482</v>
      </c>
      <c r="E353" s="522"/>
      <c r="F353" s="511"/>
      <c r="G353" s="512"/>
      <c r="H353" s="513"/>
    </row>
    <row r="354" spans="1:8" ht="15.75" x14ac:dyDescent="0.25">
      <c r="A354" s="523"/>
      <c r="B354" s="524"/>
      <c r="C354" s="525"/>
      <c r="D354" s="526"/>
      <c r="E354" s="527"/>
      <c r="F354" s="523"/>
      <c r="G354" s="523"/>
      <c r="H354" s="523"/>
    </row>
    <row r="355" spans="1:8" ht="15.75" x14ac:dyDescent="0.25">
      <c r="A355" s="523"/>
      <c r="B355" s="524"/>
      <c r="C355" s="525"/>
      <c r="D355" s="526"/>
      <c r="E355" s="527"/>
      <c r="F355" s="523"/>
      <c r="G355" s="523"/>
      <c r="H355" s="523"/>
    </row>
    <row r="356" spans="1:8" ht="15.75" x14ac:dyDescent="0.25">
      <c r="A356" s="525"/>
      <c r="B356" s="524"/>
      <c r="C356" s="525"/>
      <c r="D356" s="528"/>
      <c r="E356" s="528"/>
      <c r="F356" s="523"/>
      <c r="G356" s="523"/>
      <c r="H356" s="523"/>
    </row>
    <row r="357" spans="1:8" ht="15.75" x14ac:dyDescent="0.25">
      <c r="B357" s="529" t="s">
        <v>690</v>
      </c>
      <c r="C357" s="525"/>
      <c r="F357" s="720" t="s">
        <v>689</v>
      </c>
    </row>
    <row r="358" spans="1:8" ht="15.75" x14ac:dyDescent="0.25">
      <c r="A358" s="297"/>
      <c r="B358" s="529" t="s">
        <v>595</v>
      </c>
      <c r="D358" s="297"/>
      <c r="E358" s="297"/>
      <c r="F358" s="720" t="s">
        <v>528</v>
      </c>
      <c r="H358" s="720"/>
    </row>
    <row r="359" spans="1:8" ht="15.75" x14ac:dyDescent="0.25">
      <c r="A359" s="297"/>
      <c r="B359" s="529"/>
      <c r="C359" s="297"/>
      <c r="D359" s="297"/>
      <c r="E359" s="297"/>
      <c r="F359" s="720"/>
      <c r="H359" s="720"/>
    </row>
    <row r="360" spans="1:8" ht="15.75" x14ac:dyDescent="0.25">
      <c r="A360" s="297"/>
      <c r="B360" s="529" t="s">
        <v>596</v>
      </c>
      <c r="C360" s="297"/>
      <c r="D360" s="297"/>
      <c r="E360" s="297"/>
      <c r="F360" s="720" t="s">
        <v>688</v>
      </c>
      <c r="H360" s="720"/>
    </row>
    <row r="361" spans="1:8" ht="15.75" x14ac:dyDescent="0.25">
      <c r="C361" s="297"/>
      <c r="E361" s="815"/>
      <c r="F361" s="815"/>
      <c r="G361" s="815"/>
      <c r="H361" s="289"/>
    </row>
    <row r="363" spans="1:8" ht="15.75" x14ac:dyDescent="0.25">
      <c r="E363" s="815"/>
      <c r="F363" s="815"/>
      <c r="G363" s="815"/>
    </row>
  </sheetData>
  <mergeCells count="31">
    <mergeCell ref="E363:G363"/>
    <mergeCell ref="B330:H330"/>
    <mergeCell ref="B335:H335"/>
    <mergeCell ref="B339:H339"/>
    <mergeCell ref="A347:H347"/>
    <mergeCell ref="A348:H348"/>
    <mergeCell ref="E361:G361"/>
    <mergeCell ref="B326:H326"/>
    <mergeCell ref="A166:H166"/>
    <mergeCell ref="A171:H171"/>
    <mergeCell ref="A213:H213"/>
    <mergeCell ref="A221:H221"/>
    <mergeCell ref="A228:H228"/>
    <mergeCell ref="A263:H263"/>
    <mergeCell ref="B288:H288"/>
    <mergeCell ref="B304:H304"/>
    <mergeCell ref="B313:H313"/>
    <mergeCell ref="B317:H317"/>
    <mergeCell ref="B322:H322"/>
    <mergeCell ref="A135:H135"/>
    <mergeCell ref="G1:H1"/>
    <mergeCell ref="G2:H2"/>
    <mergeCell ref="G3:H3"/>
    <mergeCell ref="A8:H8"/>
    <mergeCell ref="A9:H9"/>
    <mergeCell ref="A13:H13"/>
    <mergeCell ref="A76:H76"/>
    <mergeCell ref="A77:H77"/>
    <mergeCell ref="A93:H93"/>
    <mergeCell ref="A122:H122"/>
    <mergeCell ref="A125:H125"/>
  </mergeCells>
  <printOptions horizontalCentered="1"/>
  <pageMargins left="0.118110236220472" right="0.118110236220472" top="0.196850393700787" bottom="0.196850393700787" header="0.118110236220472" footer="0.118110236220472"/>
  <pageSetup paperSize="9" scale="90" orientation="landscape" r:id="rId1"/>
  <headerFooter alignWithMargins="0">
    <oddFooter>&amp;C&amp;P</oddFooter>
  </headerFooter>
  <rowBreaks count="18" manualBreakCount="18">
    <brk id="22" max="16383" man="1"/>
    <brk id="36" max="16383" man="1"/>
    <brk id="50" max="16383" man="1"/>
    <brk id="64" max="16383" man="1"/>
    <brk id="80" max="16383" man="1"/>
    <brk id="98" max="16383" man="1"/>
    <brk id="134" max="16383" man="1"/>
    <brk id="151" max="16383" man="1"/>
    <brk id="170" max="16383" man="1"/>
    <brk id="185" max="16383" man="1"/>
    <brk id="200" max="16383" man="1"/>
    <brk id="237" max="16383" man="1"/>
    <brk id="252" max="16383" man="1"/>
    <brk id="269" max="16383" man="1"/>
    <brk id="287" max="16383" man="1"/>
    <brk id="303" max="16383" man="1"/>
    <brk id="321" max="16383" man="1"/>
    <brk id="33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68EAE-1AE7-43FD-B8E6-54A41070F23D}">
  <dimension ref="A1:K371"/>
  <sheetViews>
    <sheetView topLeftCell="A275" zoomScaleNormal="100" zoomScaleSheetLayoutView="100" workbookViewId="0">
      <selection activeCell="F283" sqref="F283"/>
    </sheetView>
  </sheetViews>
  <sheetFormatPr defaultRowHeight="15" x14ac:dyDescent="0.2"/>
  <cols>
    <col min="1" max="1" width="4.140625" style="288" customWidth="1"/>
    <col min="2" max="2" width="70.28515625" style="288" customWidth="1"/>
    <col min="3" max="3" width="14.42578125" style="288" customWidth="1"/>
    <col min="4" max="4" width="12.140625" style="288" customWidth="1"/>
    <col min="5" max="5" width="11.85546875" style="288" customWidth="1"/>
    <col min="6" max="6" width="12.5703125" style="288" customWidth="1"/>
    <col min="7" max="7" width="13.28515625" style="288" customWidth="1"/>
    <col min="8" max="8" width="15.7109375" style="288" customWidth="1"/>
    <col min="9" max="165" width="9.140625" style="288"/>
    <col min="166" max="166" width="4.140625" style="288" customWidth="1"/>
    <col min="167" max="167" width="40.28515625" style="288" customWidth="1"/>
    <col min="168" max="169" width="12.140625" style="288" customWidth="1"/>
    <col min="170" max="170" width="14.28515625" style="288" customWidth="1"/>
    <col min="171" max="171" width="11.85546875" style="288" customWidth="1"/>
    <col min="172" max="172" width="11.28515625" style="288" customWidth="1"/>
    <col min="173" max="173" width="8.7109375" style="288" customWidth="1"/>
    <col min="174" max="174" width="11.42578125" style="288" customWidth="1"/>
    <col min="175" max="175" width="12.140625" style="288" customWidth="1"/>
    <col min="176" max="176" width="13.85546875" style="288" customWidth="1"/>
    <col min="177" max="421" width="9.140625" style="288"/>
    <col min="422" max="422" width="4.140625" style="288" customWidth="1"/>
    <col min="423" max="423" width="40.28515625" style="288" customWidth="1"/>
    <col min="424" max="425" width="12.140625" style="288" customWidth="1"/>
    <col min="426" max="426" width="14.28515625" style="288" customWidth="1"/>
    <col min="427" max="427" width="11.85546875" style="288" customWidth="1"/>
    <col min="428" max="428" width="11.28515625" style="288" customWidth="1"/>
    <col min="429" max="429" width="8.7109375" style="288" customWidth="1"/>
    <col min="430" max="430" width="11.42578125" style="288" customWidth="1"/>
    <col min="431" max="431" width="12.140625" style="288" customWidth="1"/>
    <col min="432" max="432" width="13.85546875" style="288" customWidth="1"/>
    <col min="433" max="677" width="9.140625" style="288"/>
    <col min="678" max="678" width="4.140625" style="288" customWidth="1"/>
    <col min="679" max="679" width="40.28515625" style="288" customWidth="1"/>
    <col min="680" max="681" width="12.140625" style="288" customWidth="1"/>
    <col min="682" max="682" width="14.28515625" style="288" customWidth="1"/>
    <col min="683" max="683" width="11.85546875" style="288" customWidth="1"/>
    <col min="684" max="684" width="11.28515625" style="288" customWidth="1"/>
    <col min="685" max="685" width="8.7109375" style="288" customWidth="1"/>
    <col min="686" max="686" width="11.42578125" style="288" customWidth="1"/>
    <col min="687" max="687" width="12.140625" style="288" customWidth="1"/>
    <col min="688" max="688" width="13.85546875" style="288" customWidth="1"/>
    <col min="689" max="933" width="9.140625" style="288"/>
    <col min="934" max="934" width="4.140625" style="288" customWidth="1"/>
    <col min="935" max="935" width="40.28515625" style="288" customWidth="1"/>
    <col min="936" max="937" width="12.140625" style="288" customWidth="1"/>
    <col min="938" max="938" width="14.28515625" style="288" customWidth="1"/>
    <col min="939" max="939" width="11.85546875" style="288" customWidth="1"/>
    <col min="940" max="940" width="11.28515625" style="288" customWidth="1"/>
    <col min="941" max="941" width="8.7109375" style="288" customWidth="1"/>
    <col min="942" max="942" width="11.42578125" style="288" customWidth="1"/>
    <col min="943" max="943" width="12.140625" style="288" customWidth="1"/>
    <col min="944" max="944" width="13.85546875" style="288" customWidth="1"/>
    <col min="945" max="1189" width="9.140625" style="288"/>
    <col min="1190" max="1190" width="4.140625" style="288" customWidth="1"/>
    <col min="1191" max="1191" width="40.28515625" style="288" customWidth="1"/>
    <col min="1192" max="1193" width="12.140625" style="288" customWidth="1"/>
    <col min="1194" max="1194" width="14.28515625" style="288" customWidth="1"/>
    <col min="1195" max="1195" width="11.85546875" style="288" customWidth="1"/>
    <col min="1196" max="1196" width="11.28515625" style="288" customWidth="1"/>
    <col min="1197" max="1197" width="8.7109375" style="288" customWidth="1"/>
    <col min="1198" max="1198" width="11.42578125" style="288" customWidth="1"/>
    <col min="1199" max="1199" width="12.140625" style="288" customWidth="1"/>
    <col min="1200" max="1200" width="13.85546875" style="288" customWidth="1"/>
    <col min="1201" max="1445" width="9.140625" style="288"/>
    <col min="1446" max="1446" width="4.140625" style="288" customWidth="1"/>
    <col min="1447" max="1447" width="40.28515625" style="288" customWidth="1"/>
    <col min="1448" max="1449" width="12.140625" style="288" customWidth="1"/>
    <col min="1450" max="1450" width="14.28515625" style="288" customWidth="1"/>
    <col min="1451" max="1451" width="11.85546875" style="288" customWidth="1"/>
    <col min="1452" max="1452" width="11.28515625" style="288" customWidth="1"/>
    <col min="1453" max="1453" width="8.7109375" style="288" customWidth="1"/>
    <col min="1454" max="1454" width="11.42578125" style="288" customWidth="1"/>
    <col min="1455" max="1455" width="12.140625" style="288" customWidth="1"/>
    <col min="1456" max="1456" width="13.85546875" style="288" customWidth="1"/>
    <col min="1457" max="1701" width="9.140625" style="288"/>
    <col min="1702" max="1702" width="4.140625" style="288" customWidth="1"/>
    <col min="1703" max="1703" width="40.28515625" style="288" customWidth="1"/>
    <col min="1704" max="1705" width="12.140625" style="288" customWidth="1"/>
    <col min="1706" max="1706" width="14.28515625" style="288" customWidth="1"/>
    <col min="1707" max="1707" width="11.85546875" style="288" customWidth="1"/>
    <col min="1708" max="1708" width="11.28515625" style="288" customWidth="1"/>
    <col min="1709" max="1709" width="8.7109375" style="288" customWidth="1"/>
    <col min="1710" max="1710" width="11.42578125" style="288" customWidth="1"/>
    <col min="1711" max="1711" width="12.140625" style="288" customWidth="1"/>
    <col min="1712" max="1712" width="13.85546875" style="288" customWidth="1"/>
    <col min="1713" max="1957" width="9.140625" style="288"/>
    <col min="1958" max="1958" width="4.140625" style="288" customWidth="1"/>
    <col min="1959" max="1959" width="40.28515625" style="288" customWidth="1"/>
    <col min="1960" max="1961" width="12.140625" style="288" customWidth="1"/>
    <col min="1962" max="1962" width="14.28515625" style="288" customWidth="1"/>
    <col min="1963" max="1963" width="11.85546875" style="288" customWidth="1"/>
    <col min="1964" max="1964" width="11.28515625" style="288" customWidth="1"/>
    <col min="1965" max="1965" width="8.7109375" style="288" customWidth="1"/>
    <col min="1966" max="1966" width="11.42578125" style="288" customWidth="1"/>
    <col min="1967" max="1967" width="12.140625" style="288" customWidth="1"/>
    <col min="1968" max="1968" width="13.85546875" style="288" customWidth="1"/>
    <col min="1969" max="2213" width="9.140625" style="288"/>
    <col min="2214" max="2214" width="4.140625" style="288" customWidth="1"/>
    <col min="2215" max="2215" width="40.28515625" style="288" customWidth="1"/>
    <col min="2216" max="2217" width="12.140625" style="288" customWidth="1"/>
    <col min="2218" max="2218" width="14.28515625" style="288" customWidth="1"/>
    <col min="2219" max="2219" width="11.85546875" style="288" customWidth="1"/>
    <col min="2220" max="2220" width="11.28515625" style="288" customWidth="1"/>
    <col min="2221" max="2221" width="8.7109375" style="288" customWidth="1"/>
    <col min="2222" max="2222" width="11.42578125" style="288" customWidth="1"/>
    <col min="2223" max="2223" width="12.140625" style="288" customWidth="1"/>
    <col min="2224" max="2224" width="13.85546875" style="288" customWidth="1"/>
    <col min="2225" max="2469" width="9.140625" style="288"/>
    <col min="2470" max="2470" width="4.140625" style="288" customWidth="1"/>
    <col min="2471" max="2471" width="40.28515625" style="288" customWidth="1"/>
    <col min="2472" max="2473" width="12.140625" style="288" customWidth="1"/>
    <col min="2474" max="2474" width="14.28515625" style="288" customWidth="1"/>
    <col min="2475" max="2475" width="11.85546875" style="288" customWidth="1"/>
    <col min="2476" max="2476" width="11.28515625" style="288" customWidth="1"/>
    <col min="2477" max="2477" width="8.7109375" style="288" customWidth="1"/>
    <col min="2478" max="2478" width="11.42578125" style="288" customWidth="1"/>
    <col min="2479" max="2479" width="12.140625" style="288" customWidth="1"/>
    <col min="2480" max="2480" width="13.85546875" style="288" customWidth="1"/>
    <col min="2481" max="2725" width="9.140625" style="288"/>
    <col min="2726" max="2726" width="4.140625" style="288" customWidth="1"/>
    <col min="2727" max="2727" width="40.28515625" style="288" customWidth="1"/>
    <col min="2728" max="2729" width="12.140625" style="288" customWidth="1"/>
    <col min="2730" max="2730" width="14.28515625" style="288" customWidth="1"/>
    <col min="2731" max="2731" width="11.85546875" style="288" customWidth="1"/>
    <col min="2732" max="2732" width="11.28515625" style="288" customWidth="1"/>
    <col min="2733" max="2733" width="8.7109375" style="288" customWidth="1"/>
    <col min="2734" max="2734" width="11.42578125" style="288" customWidth="1"/>
    <col min="2735" max="2735" width="12.140625" style="288" customWidth="1"/>
    <col min="2736" max="2736" width="13.85546875" style="288" customWidth="1"/>
    <col min="2737" max="2981" width="9.140625" style="288"/>
    <col min="2982" max="2982" width="4.140625" style="288" customWidth="1"/>
    <col min="2983" max="2983" width="40.28515625" style="288" customWidth="1"/>
    <col min="2984" max="2985" width="12.140625" style="288" customWidth="1"/>
    <col min="2986" max="2986" width="14.28515625" style="288" customWidth="1"/>
    <col min="2987" max="2987" width="11.85546875" style="288" customWidth="1"/>
    <col min="2988" max="2988" width="11.28515625" style="288" customWidth="1"/>
    <col min="2989" max="2989" width="8.7109375" style="288" customWidth="1"/>
    <col min="2990" max="2990" width="11.42578125" style="288" customWidth="1"/>
    <col min="2991" max="2991" width="12.140625" style="288" customWidth="1"/>
    <col min="2992" max="2992" width="13.85546875" style="288" customWidth="1"/>
    <col min="2993" max="3237" width="9.140625" style="288"/>
    <col min="3238" max="3238" width="4.140625" style="288" customWidth="1"/>
    <col min="3239" max="3239" width="40.28515625" style="288" customWidth="1"/>
    <col min="3240" max="3241" width="12.140625" style="288" customWidth="1"/>
    <col min="3242" max="3242" width="14.28515625" style="288" customWidth="1"/>
    <col min="3243" max="3243" width="11.85546875" style="288" customWidth="1"/>
    <col min="3244" max="3244" width="11.28515625" style="288" customWidth="1"/>
    <col min="3245" max="3245" width="8.7109375" style="288" customWidth="1"/>
    <col min="3246" max="3246" width="11.42578125" style="288" customWidth="1"/>
    <col min="3247" max="3247" width="12.140625" style="288" customWidth="1"/>
    <col min="3248" max="3248" width="13.85546875" style="288" customWidth="1"/>
    <col min="3249" max="3493" width="9.140625" style="288"/>
    <col min="3494" max="3494" width="4.140625" style="288" customWidth="1"/>
    <col min="3495" max="3495" width="40.28515625" style="288" customWidth="1"/>
    <col min="3496" max="3497" width="12.140625" style="288" customWidth="1"/>
    <col min="3498" max="3498" width="14.28515625" style="288" customWidth="1"/>
    <col min="3499" max="3499" width="11.85546875" style="288" customWidth="1"/>
    <col min="3500" max="3500" width="11.28515625" style="288" customWidth="1"/>
    <col min="3501" max="3501" width="8.7109375" style="288" customWidth="1"/>
    <col min="3502" max="3502" width="11.42578125" style="288" customWidth="1"/>
    <col min="3503" max="3503" width="12.140625" style="288" customWidth="1"/>
    <col min="3504" max="3504" width="13.85546875" style="288" customWidth="1"/>
    <col min="3505" max="3749" width="9.140625" style="288"/>
    <col min="3750" max="3750" width="4.140625" style="288" customWidth="1"/>
    <col min="3751" max="3751" width="40.28515625" style="288" customWidth="1"/>
    <col min="3752" max="3753" width="12.140625" style="288" customWidth="1"/>
    <col min="3754" max="3754" width="14.28515625" style="288" customWidth="1"/>
    <col min="3755" max="3755" width="11.85546875" style="288" customWidth="1"/>
    <col min="3756" max="3756" width="11.28515625" style="288" customWidth="1"/>
    <col min="3757" max="3757" width="8.7109375" style="288" customWidth="1"/>
    <col min="3758" max="3758" width="11.42578125" style="288" customWidth="1"/>
    <col min="3759" max="3759" width="12.140625" style="288" customWidth="1"/>
    <col min="3760" max="3760" width="13.85546875" style="288" customWidth="1"/>
    <col min="3761" max="4005" width="9.140625" style="288"/>
    <col min="4006" max="4006" width="4.140625" style="288" customWidth="1"/>
    <col min="4007" max="4007" width="40.28515625" style="288" customWidth="1"/>
    <col min="4008" max="4009" width="12.140625" style="288" customWidth="1"/>
    <col min="4010" max="4010" width="14.28515625" style="288" customWidth="1"/>
    <col min="4011" max="4011" width="11.85546875" style="288" customWidth="1"/>
    <col min="4012" max="4012" width="11.28515625" style="288" customWidth="1"/>
    <col min="4013" max="4013" width="8.7109375" style="288" customWidth="1"/>
    <col min="4014" max="4014" width="11.42578125" style="288" customWidth="1"/>
    <col min="4015" max="4015" width="12.140625" style="288" customWidth="1"/>
    <col min="4016" max="4016" width="13.85546875" style="288" customWidth="1"/>
    <col min="4017" max="4261" width="9.140625" style="288"/>
    <col min="4262" max="4262" width="4.140625" style="288" customWidth="1"/>
    <col min="4263" max="4263" width="40.28515625" style="288" customWidth="1"/>
    <col min="4264" max="4265" width="12.140625" style="288" customWidth="1"/>
    <col min="4266" max="4266" width="14.28515625" style="288" customWidth="1"/>
    <col min="4267" max="4267" width="11.85546875" style="288" customWidth="1"/>
    <col min="4268" max="4268" width="11.28515625" style="288" customWidth="1"/>
    <col min="4269" max="4269" width="8.7109375" style="288" customWidth="1"/>
    <col min="4270" max="4270" width="11.42578125" style="288" customWidth="1"/>
    <col min="4271" max="4271" width="12.140625" style="288" customWidth="1"/>
    <col min="4272" max="4272" width="13.85546875" style="288" customWidth="1"/>
    <col min="4273" max="4517" width="9.140625" style="288"/>
    <col min="4518" max="4518" width="4.140625" style="288" customWidth="1"/>
    <col min="4519" max="4519" width="40.28515625" style="288" customWidth="1"/>
    <col min="4520" max="4521" width="12.140625" style="288" customWidth="1"/>
    <col min="4522" max="4522" width="14.28515625" style="288" customWidth="1"/>
    <col min="4523" max="4523" width="11.85546875" style="288" customWidth="1"/>
    <col min="4524" max="4524" width="11.28515625" style="288" customWidth="1"/>
    <col min="4525" max="4525" width="8.7109375" style="288" customWidth="1"/>
    <col min="4526" max="4526" width="11.42578125" style="288" customWidth="1"/>
    <col min="4527" max="4527" width="12.140625" style="288" customWidth="1"/>
    <col min="4528" max="4528" width="13.85546875" style="288" customWidth="1"/>
    <col min="4529" max="4773" width="9.140625" style="288"/>
    <col min="4774" max="4774" width="4.140625" style="288" customWidth="1"/>
    <col min="4775" max="4775" width="40.28515625" style="288" customWidth="1"/>
    <col min="4776" max="4777" width="12.140625" style="288" customWidth="1"/>
    <col min="4778" max="4778" width="14.28515625" style="288" customWidth="1"/>
    <col min="4779" max="4779" width="11.85546875" style="288" customWidth="1"/>
    <col min="4780" max="4780" width="11.28515625" style="288" customWidth="1"/>
    <col min="4781" max="4781" width="8.7109375" style="288" customWidth="1"/>
    <col min="4782" max="4782" width="11.42578125" style="288" customWidth="1"/>
    <col min="4783" max="4783" width="12.140625" style="288" customWidth="1"/>
    <col min="4784" max="4784" width="13.85546875" style="288" customWidth="1"/>
    <col min="4785" max="5029" width="9.140625" style="288"/>
    <col min="5030" max="5030" width="4.140625" style="288" customWidth="1"/>
    <col min="5031" max="5031" width="40.28515625" style="288" customWidth="1"/>
    <col min="5032" max="5033" width="12.140625" style="288" customWidth="1"/>
    <col min="5034" max="5034" width="14.28515625" style="288" customWidth="1"/>
    <col min="5035" max="5035" width="11.85546875" style="288" customWidth="1"/>
    <col min="5036" max="5036" width="11.28515625" style="288" customWidth="1"/>
    <col min="5037" max="5037" width="8.7109375" style="288" customWidth="1"/>
    <col min="5038" max="5038" width="11.42578125" style="288" customWidth="1"/>
    <col min="5039" max="5039" width="12.140625" style="288" customWidth="1"/>
    <col min="5040" max="5040" width="13.85546875" style="288" customWidth="1"/>
    <col min="5041" max="5285" width="9.140625" style="288"/>
    <col min="5286" max="5286" width="4.140625" style="288" customWidth="1"/>
    <col min="5287" max="5287" width="40.28515625" style="288" customWidth="1"/>
    <col min="5288" max="5289" width="12.140625" style="288" customWidth="1"/>
    <col min="5290" max="5290" width="14.28515625" style="288" customWidth="1"/>
    <col min="5291" max="5291" width="11.85546875" style="288" customWidth="1"/>
    <col min="5292" max="5292" width="11.28515625" style="288" customWidth="1"/>
    <col min="5293" max="5293" width="8.7109375" style="288" customWidth="1"/>
    <col min="5294" max="5294" width="11.42578125" style="288" customWidth="1"/>
    <col min="5295" max="5295" width="12.140625" style="288" customWidth="1"/>
    <col min="5296" max="5296" width="13.85546875" style="288" customWidth="1"/>
    <col min="5297" max="5541" width="9.140625" style="288"/>
    <col min="5542" max="5542" width="4.140625" style="288" customWidth="1"/>
    <col min="5543" max="5543" width="40.28515625" style="288" customWidth="1"/>
    <col min="5544" max="5545" width="12.140625" style="288" customWidth="1"/>
    <col min="5546" max="5546" width="14.28515625" style="288" customWidth="1"/>
    <col min="5547" max="5547" width="11.85546875" style="288" customWidth="1"/>
    <col min="5548" max="5548" width="11.28515625" style="288" customWidth="1"/>
    <col min="5549" max="5549" width="8.7109375" style="288" customWidth="1"/>
    <col min="5550" max="5550" width="11.42578125" style="288" customWidth="1"/>
    <col min="5551" max="5551" width="12.140625" style="288" customWidth="1"/>
    <col min="5552" max="5552" width="13.85546875" style="288" customWidth="1"/>
    <col min="5553" max="5797" width="9.140625" style="288"/>
    <col min="5798" max="5798" width="4.140625" style="288" customWidth="1"/>
    <col min="5799" max="5799" width="40.28515625" style="288" customWidth="1"/>
    <col min="5800" max="5801" width="12.140625" style="288" customWidth="1"/>
    <col min="5802" max="5802" width="14.28515625" style="288" customWidth="1"/>
    <col min="5803" max="5803" width="11.85546875" style="288" customWidth="1"/>
    <col min="5804" max="5804" width="11.28515625" style="288" customWidth="1"/>
    <col min="5805" max="5805" width="8.7109375" style="288" customWidth="1"/>
    <col min="5806" max="5806" width="11.42578125" style="288" customWidth="1"/>
    <col min="5807" max="5807" width="12.140625" style="288" customWidth="1"/>
    <col min="5808" max="5808" width="13.85546875" style="288" customWidth="1"/>
    <col min="5809" max="6053" width="9.140625" style="288"/>
    <col min="6054" max="6054" width="4.140625" style="288" customWidth="1"/>
    <col min="6055" max="6055" width="40.28515625" style="288" customWidth="1"/>
    <col min="6056" max="6057" width="12.140625" style="288" customWidth="1"/>
    <col min="6058" max="6058" width="14.28515625" style="288" customWidth="1"/>
    <col min="6059" max="6059" width="11.85546875" style="288" customWidth="1"/>
    <col min="6060" max="6060" width="11.28515625" style="288" customWidth="1"/>
    <col min="6061" max="6061" width="8.7109375" style="288" customWidth="1"/>
    <col min="6062" max="6062" width="11.42578125" style="288" customWidth="1"/>
    <col min="6063" max="6063" width="12.140625" style="288" customWidth="1"/>
    <col min="6064" max="6064" width="13.85546875" style="288" customWidth="1"/>
    <col min="6065" max="6309" width="9.140625" style="288"/>
    <col min="6310" max="6310" width="4.140625" style="288" customWidth="1"/>
    <col min="6311" max="6311" width="40.28515625" style="288" customWidth="1"/>
    <col min="6312" max="6313" width="12.140625" style="288" customWidth="1"/>
    <col min="6314" max="6314" width="14.28515625" style="288" customWidth="1"/>
    <col min="6315" max="6315" width="11.85546875" style="288" customWidth="1"/>
    <col min="6316" max="6316" width="11.28515625" style="288" customWidth="1"/>
    <col min="6317" max="6317" width="8.7109375" style="288" customWidth="1"/>
    <col min="6318" max="6318" width="11.42578125" style="288" customWidth="1"/>
    <col min="6319" max="6319" width="12.140625" style="288" customWidth="1"/>
    <col min="6320" max="6320" width="13.85546875" style="288" customWidth="1"/>
    <col min="6321" max="6565" width="9.140625" style="288"/>
    <col min="6566" max="6566" width="4.140625" style="288" customWidth="1"/>
    <col min="6567" max="6567" width="40.28515625" style="288" customWidth="1"/>
    <col min="6568" max="6569" width="12.140625" style="288" customWidth="1"/>
    <col min="6570" max="6570" width="14.28515625" style="288" customWidth="1"/>
    <col min="6571" max="6571" width="11.85546875" style="288" customWidth="1"/>
    <col min="6572" max="6572" width="11.28515625" style="288" customWidth="1"/>
    <col min="6573" max="6573" width="8.7109375" style="288" customWidth="1"/>
    <col min="6574" max="6574" width="11.42578125" style="288" customWidth="1"/>
    <col min="6575" max="6575" width="12.140625" style="288" customWidth="1"/>
    <col min="6576" max="6576" width="13.85546875" style="288" customWidth="1"/>
    <col min="6577" max="6821" width="9.140625" style="288"/>
    <col min="6822" max="6822" width="4.140625" style="288" customWidth="1"/>
    <col min="6823" max="6823" width="40.28515625" style="288" customWidth="1"/>
    <col min="6824" max="6825" width="12.140625" style="288" customWidth="1"/>
    <col min="6826" max="6826" width="14.28515625" style="288" customWidth="1"/>
    <col min="6827" max="6827" width="11.85546875" style="288" customWidth="1"/>
    <col min="6828" max="6828" width="11.28515625" style="288" customWidth="1"/>
    <col min="6829" max="6829" width="8.7109375" style="288" customWidth="1"/>
    <col min="6830" max="6830" width="11.42578125" style="288" customWidth="1"/>
    <col min="6831" max="6831" width="12.140625" style="288" customWidth="1"/>
    <col min="6832" max="6832" width="13.85546875" style="288" customWidth="1"/>
    <col min="6833" max="7077" width="9.140625" style="288"/>
    <col min="7078" max="7078" width="4.140625" style="288" customWidth="1"/>
    <col min="7079" max="7079" width="40.28515625" style="288" customWidth="1"/>
    <col min="7080" max="7081" width="12.140625" style="288" customWidth="1"/>
    <col min="7082" max="7082" width="14.28515625" style="288" customWidth="1"/>
    <col min="7083" max="7083" width="11.85546875" style="288" customWidth="1"/>
    <col min="7084" max="7084" width="11.28515625" style="288" customWidth="1"/>
    <col min="7085" max="7085" width="8.7109375" style="288" customWidth="1"/>
    <col min="7086" max="7086" width="11.42578125" style="288" customWidth="1"/>
    <col min="7087" max="7087" width="12.140625" style="288" customWidth="1"/>
    <col min="7088" max="7088" width="13.85546875" style="288" customWidth="1"/>
    <col min="7089" max="7333" width="9.140625" style="288"/>
    <col min="7334" max="7334" width="4.140625" style="288" customWidth="1"/>
    <col min="7335" max="7335" width="40.28515625" style="288" customWidth="1"/>
    <col min="7336" max="7337" width="12.140625" style="288" customWidth="1"/>
    <col min="7338" max="7338" width="14.28515625" style="288" customWidth="1"/>
    <col min="7339" max="7339" width="11.85546875" style="288" customWidth="1"/>
    <col min="7340" max="7340" width="11.28515625" style="288" customWidth="1"/>
    <col min="7341" max="7341" width="8.7109375" style="288" customWidth="1"/>
    <col min="7342" max="7342" width="11.42578125" style="288" customWidth="1"/>
    <col min="7343" max="7343" width="12.140625" style="288" customWidth="1"/>
    <col min="7344" max="7344" width="13.85546875" style="288" customWidth="1"/>
    <col min="7345" max="7589" width="9.140625" style="288"/>
    <col min="7590" max="7590" width="4.140625" style="288" customWidth="1"/>
    <col min="7591" max="7591" width="40.28515625" style="288" customWidth="1"/>
    <col min="7592" max="7593" width="12.140625" style="288" customWidth="1"/>
    <col min="7594" max="7594" width="14.28515625" style="288" customWidth="1"/>
    <col min="7595" max="7595" width="11.85546875" style="288" customWidth="1"/>
    <col min="7596" max="7596" width="11.28515625" style="288" customWidth="1"/>
    <col min="7597" max="7597" width="8.7109375" style="288" customWidth="1"/>
    <col min="7598" max="7598" width="11.42578125" style="288" customWidth="1"/>
    <col min="7599" max="7599" width="12.140625" style="288" customWidth="1"/>
    <col min="7600" max="7600" width="13.85546875" style="288" customWidth="1"/>
    <col min="7601" max="7845" width="9.140625" style="288"/>
    <col min="7846" max="7846" width="4.140625" style="288" customWidth="1"/>
    <col min="7847" max="7847" width="40.28515625" style="288" customWidth="1"/>
    <col min="7848" max="7849" width="12.140625" style="288" customWidth="1"/>
    <col min="7850" max="7850" width="14.28515625" style="288" customWidth="1"/>
    <col min="7851" max="7851" width="11.85546875" style="288" customWidth="1"/>
    <col min="7852" max="7852" width="11.28515625" style="288" customWidth="1"/>
    <col min="7853" max="7853" width="8.7109375" style="288" customWidth="1"/>
    <col min="7854" max="7854" width="11.42578125" style="288" customWidth="1"/>
    <col min="7855" max="7855" width="12.140625" style="288" customWidth="1"/>
    <col min="7856" max="7856" width="13.85546875" style="288" customWidth="1"/>
    <col min="7857" max="8101" width="9.140625" style="288"/>
    <col min="8102" max="8102" width="4.140625" style="288" customWidth="1"/>
    <col min="8103" max="8103" width="40.28515625" style="288" customWidth="1"/>
    <col min="8104" max="8105" width="12.140625" style="288" customWidth="1"/>
    <col min="8106" max="8106" width="14.28515625" style="288" customWidth="1"/>
    <col min="8107" max="8107" width="11.85546875" style="288" customWidth="1"/>
    <col min="8108" max="8108" width="11.28515625" style="288" customWidth="1"/>
    <col min="8109" max="8109" width="8.7109375" style="288" customWidth="1"/>
    <col min="8110" max="8110" width="11.42578125" style="288" customWidth="1"/>
    <col min="8111" max="8111" width="12.140625" style="288" customWidth="1"/>
    <col min="8112" max="8112" width="13.85546875" style="288" customWidth="1"/>
    <col min="8113" max="8357" width="9.140625" style="288"/>
    <col min="8358" max="8358" width="4.140625" style="288" customWidth="1"/>
    <col min="8359" max="8359" width="40.28515625" style="288" customWidth="1"/>
    <col min="8360" max="8361" width="12.140625" style="288" customWidth="1"/>
    <col min="8362" max="8362" width="14.28515625" style="288" customWidth="1"/>
    <col min="8363" max="8363" width="11.85546875" style="288" customWidth="1"/>
    <col min="8364" max="8364" width="11.28515625" style="288" customWidth="1"/>
    <col min="8365" max="8365" width="8.7109375" style="288" customWidth="1"/>
    <col min="8366" max="8366" width="11.42578125" style="288" customWidth="1"/>
    <col min="8367" max="8367" width="12.140625" style="288" customWidth="1"/>
    <col min="8368" max="8368" width="13.85546875" style="288" customWidth="1"/>
    <col min="8369" max="8613" width="9.140625" style="288"/>
    <col min="8614" max="8614" width="4.140625" style="288" customWidth="1"/>
    <col min="8615" max="8615" width="40.28515625" style="288" customWidth="1"/>
    <col min="8616" max="8617" width="12.140625" style="288" customWidth="1"/>
    <col min="8618" max="8618" width="14.28515625" style="288" customWidth="1"/>
    <col min="8619" max="8619" width="11.85546875" style="288" customWidth="1"/>
    <col min="8620" max="8620" width="11.28515625" style="288" customWidth="1"/>
    <col min="8621" max="8621" width="8.7109375" style="288" customWidth="1"/>
    <col min="8622" max="8622" width="11.42578125" style="288" customWidth="1"/>
    <col min="8623" max="8623" width="12.140625" style="288" customWidth="1"/>
    <col min="8624" max="8624" width="13.85546875" style="288" customWidth="1"/>
    <col min="8625" max="8869" width="9.140625" style="288"/>
    <col min="8870" max="8870" width="4.140625" style="288" customWidth="1"/>
    <col min="8871" max="8871" width="40.28515625" style="288" customWidth="1"/>
    <col min="8872" max="8873" width="12.140625" style="288" customWidth="1"/>
    <col min="8874" max="8874" width="14.28515625" style="288" customWidth="1"/>
    <col min="8875" max="8875" width="11.85546875" style="288" customWidth="1"/>
    <col min="8876" max="8876" width="11.28515625" style="288" customWidth="1"/>
    <col min="8877" max="8877" width="8.7109375" style="288" customWidth="1"/>
    <col min="8878" max="8878" width="11.42578125" style="288" customWidth="1"/>
    <col min="8879" max="8879" width="12.140625" style="288" customWidth="1"/>
    <col min="8880" max="8880" width="13.85546875" style="288" customWidth="1"/>
    <col min="8881" max="9125" width="9.140625" style="288"/>
    <col min="9126" max="9126" width="4.140625" style="288" customWidth="1"/>
    <col min="9127" max="9127" width="40.28515625" style="288" customWidth="1"/>
    <col min="9128" max="9129" width="12.140625" style="288" customWidth="1"/>
    <col min="9130" max="9130" width="14.28515625" style="288" customWidth="1"/>
    <col min="9131" max="9131" width="11.85546875" style="288" customWidth="1"/>
    <col min="9132" max="9132" width="11.28515625" style="288" customWidth="1"/>
    <col min="9133" max="9133" width="8.7109375" style="288" customWidth="1"/>
    <col min="9134" max="9134" width="11.42578125" style="288" customWidth="1"/>
    <col min="9135" max="9135" width="12.140625" style="288" customWidth="1"/>
    <col min="9136" max="9136" width="13.85546875" style="288" customWidth="1"/>
    <col min="9137" max="9381" width="9.140625" style="288"/>
    <col min="9382" max="9382" width="4.140625" style="288" customWidth="1"/>
    <col min="9383" max="9383" width="40.28515625" style="288" customWidth="1"/>
    <col min="9384" max="9385" width="12.140625" style="288" customWidth="1"/>
    <col min="9386" max="9386" width="14.28515625" style="288" customWidth="1"/>
    <col min="9387" max="9387" width="11.85546875" style="288" customWidth="1"/>
    <col min="9388" max="9388" width="11.28515625" style="288" customWidth="1"/>
    <col min="9389" max="9389" width="8.7109375" style="288" customWidth="1"/>
    <col min="9390" max="9390" width="11.42578125" style="288" customWidth="1"/>
    <col min="9391" max="9391" width="12.140625" style="288" customWidth="1"/>
    <col min="9392" max="9392" width="13.85546875" style="288" customWidth="1"/>
    <col min="9393" max="9637" width="9.140625" style="288"/>
    <col min="9638" max="9638" width="4.140625" style="288" customWidth="1"/>
    <col min="9639" max="9639" width="40.28515625" style="288" customWidth="1"/>
    <col min="9640" max="9641" width="12.140625" style="288" customWidth="1"/>
    <col min="9642" max="9642" width="14.28515625" style="288" customWidth="1"/>
    <col min="9643" max="9643" width="11.85546875" style="288" customWidth="1"/>
    <col min="9644" max="9644" width="11.28515625" style="288" customWidth="1"/>
    <col min="9645" max="9645" width="8.7109375" style="288" customWidth="1"/>
    <col min="9646" max="9646" width="11.42578125" style="288" customWidth="1"/>
    <col min="9647" max="9647" width="12.140625" style="288" customWidth="1"/>
    <col min="9648" max="9648" width="13.85546875" style="288" customWidth="1"/>
    <col min="9649" max="9893" width="9.140625" style="288"/>
    <col min="9894" max="9894" width="4.140625" style="288" customWidth="1"/>
    <col min="9895" max="9895" width="40.28515625" style="288" customWidth="1"/>
    <col min="9896" max="9897" width="12.140625" style="288" customWidth="1"/>
    <col min="9898" max="9898" width="14.28515625" style="288" customWidth="1"/>
    <col min="9899" max="9899" width="11.85546875" style="288" customWidth="1"/>
    <col min="9900" max="9900" width="11.28515625" style="288" customWidth="1"/>
    <col min="9901" max="9901" width="8.7109375" style="288" customWidth="1"/>
    <col min="9902" max="9902" width="11.42578125" style="288" customWidth="1"/>
    <col min="9903" max="9903" width="12.140625" style="288" customWidth="1"/>
    <col min="9904" max="9904" width="13.85546875" style="288" customWidth="1"/>
    <col min="9905" max="10149" width="9.140625" style="288"/>
    <col min="10150" max="10150" width="4.140625" style="288" customWidth="1"/>
    <col min="10151" max="10151" width="40.28515625" style="288" customWidth="1"/>
    <col min="10152" max="10153" width="12.140625" style="288" customWidth="1"/>
    <col min="10154" max="10154" width="14.28515625" style="288" customWidth="1"/>
    <col min="10155" max="10155" width="11.85546875" style="288" customWidth="1"/>
    <col min="10156" max="10156" width="11.28515625" style="288" customWidth="1"/>
    <col min="10157" max="10157" width="8.7109375" style="288" customWidth="1"/>
    <col min="10158" max="10158" width="11.42578125" style="288" customWidth="1"/>
    <col min="10159" max="10159" width="12.140625" style="288" customWidth="1"/>
    <col min="10160" max="10160" width="13.85546875" style="288" customWidth="1"/>
    <col min="10161" max="10405" width="9.140625" style="288"/>
    <col min="10406" max="10406" width="4.140625" style="288" customWidth="1"/>
    <col min="10407" max="10407" width="40.28515625" style="288" customWidth="1"/>
    <col min="10408" max="10409" width="12.140625" style="288" customWidth="1"/>
    <col min="10410" max="10410" width="14.28515625" style="288" customWidth="1"/>
    <col min="10411" max="10411" width="11.85546875" style="288" customWidth="1"/>
    <col min="10412" max="10412" width="11.28515625" style="288" customWidth="1"/>
    <col min="10413" max="10413" width="8.7109375" style="288" customWidth="1"/>
    <col min="10414" max="10414" width="11.42578125" style="288" customWidth="1"/>
    <col min="10415" max="10415" width="12.140625" style="288" customWidth="1"/>
    <col min="10416" max="10416" width="13.85546875" style="288" customWidth="1"/>
    <col min="10417" max="10661" width="9.140625" style="288"/>
    <col min="10662" max="10662" width="4.140625" style="288" customWidth="1"/>
    <col min="10663" max="10663" width="40.28515625" style="288" customWidth="1"/>
    <col min="10664" max="10665" width="12.140625" style="288" customWidth="1"/>
    <col min="10666" max="10666" width="14.28515625" style="288" customWidth="1"/>
    <col min="10667" max="10667" width="11.85546875" style="288" customWidth="1"/>
    <col min="10668" max="10668" width="11.28515625" style="288" customWidth="1"/>
    <col min="10669" max="10669" width="8.7109375" style="288" customWidth="1"/>
    <col min="10670" max="10670" width="11.42578125" style="288" customWidth="1"/>
    <col min="10671" max="10671" width="12.140625" style="288" customWidth="1"/>
    <col min="10672" max="10672" width="13.85546875" style="288" customWidth="1"/>
    <col min="10673" max="10917" width="9.140625" style="288"/>
    <col min="10918" max="10918" width="4.140625" style="288" customWidth="1"/>
    <col min="10919" max="10919" width="40.28515625" style="288" customWidth="1"/>
    <col min="10920" max="10921" width="12.140625" style="288" customWidth="1"/>
    <col min="10922" max="10922" width="14.28515625" style="288" customWidth="1"/>
    <col min="10923" max="10923" width="11.85546875" style="288" customWidth="1"/>
    <col min="10924" max="10924" width="11.28515625" style="288" customWidth="1"/>
    <col min="10925" max="10925" width="8.7109375" style="288" customWidth="1"/>
    <col min="10926" max="10926" width="11.42578125" style="288" customWidth="1"/>
    <col min="10927" max="10927" width="12.140625" style="288" customWidth="1"/>
    <col min="10928" max="10928" width="13.85546875" style="288" customWidth="1"/>
    <col min="10929" max="11173" width="9.140625" style="288"/>
    <col min="11174" max="11174" width="4.140625" style="288" customWidth="1"/>
    <col min="11175" max="11175" width="40.28515625" style="288" customWidth="1"/>
    <col min="11176" max="11177" width="12.140625" style="288" customWidth="1"/>
    <col min="11178" max="11178" width="14.28515625" style="288" customWidth="1"/>
    <col min="11179" max="11179" width="11.85546875" style="288" customWidth="1"/>
    <col min="11180" max="11180" width="11.28515625" style="288" customWidth="1"/>
    <col min="11181" max="11181" width="8.7109375" style="288" customWidth="1"/>
    <col min="11182" max="11182" width="11.42578125" style="288" customWidth="1"/>
    <col min="11183" max="11183" width="12.140625" style="288" customWidth="1"/>
    <col min="11184" max="11184" width="13.85546875" style="288" customWidth="1"/>
    <col min="11185" max="11429" width="9.140625" style="288"/>
    <col min="11430" max="11430" width="4.140625" style="288" customWidth="1"/>
    <col min="11431" max="11431" width="40.28515625" style="288" customWidth="1"/>
    <col min="11432" max="11433" width="12.140625" style="288" customWidth="1"/>
    <col min="11434" max="11434" width="14.28515625" style="288" customWidth="1"/>
    <col min="11435" max="11435" width="11.85546875" style="288" customWidth="1"/>
    <col min="11436" max="11436" width="11.28515625" style="288" customWidth="1"/>
    <col min="11437" max="11437" width="8.7109375" style="288" customWidth="1"/>
    <col min="11438" max="11438" width="11.42578125" style="288" customWidth="1"/>
    <col min="11439" max="11439" width="12.140625" style="288" customWidth="1"/>
    <col min="11440" max="11440" width="13.85546875" style="288" customWidth="1"/>
    <col min="11441" max="11685" width="9.140625" style="288"/>
    <col min="11686" max="11686" width="4.140625" style="288" customWidth="1"/>
    <col min="11687" max="11687" width="40.28515625" style="288" customWidth="1"/>
    <col min="11688" max="11689" width="12.140625" style="288" customWidth="1"/>
    <col min="11690" max="11690" width="14.28515625" style="288" customWidth="1"/>
    <col min="11691" max="11691" width="11.85546875" style="288" customWidth="1"/>
    <col min="11692" max="11692" width="11.28515625" style="288" customWidth="1"/>
    <col min="11693" max="11693" width="8.7109375" style="288" customWidth="1"/>
    <col min="11694" max="11694" width="11.42578125" style="288" customWidth="1"/>
    <col min="11695" max="11695" width="12.140625" style="288" customWidth="1"/>
    <col min="11696" max="11696" width="13.85546875" style="288" customWidth="1"/>
    <col min="11697" max="11941" width="9.140625" style="288"/>
    <col min="11942" max="11942" width="4.140625" style="288" customWidth="1"/>
    <col min="11943" max="11943" width="40.28515625" style="288" customWidth="1"/>
    <col min="11944" max="11945" width="12.140625" style="288" customWidth="1"/>
    <col min="11946" max="11946" width="14.28515625" style="288" customWidth="1"/>
    <col min="11947" max="11947" width="11.85546875" style="288" customWidth="1"/>
    <col min="11948" max="11948" width="11.28515625" style="288" customWidth="1"/>
    <col min="11949" max="11949" width="8.7109375" style="288" customWidth="1"/>
    <col min="11950" max="11950" width="11.42578125" style="288" customWidth="1"/>
    <col min="11951" max="11951" width="12.140625" style="288" customWidth="1"/>
    <col min="11952" max="11952" width="13.85546875" style="288" customWidth="1"/>
    <col min="11953" max="12197" width="9.140625" style="288"/>
    <col min="12198" max="12198" width="4.140625" style="288" customWidth="1"/>
    <col min="12199" max="12199" width="40.28515625" style="288" customWidth="1"/>
    <col min="12200" max="12201" width="12.140625" style="288" customWidth="1"/>
    <col min="12202" max="12202" width="14.28515625" style="288" customWidth="1"/>
    <col min="12203" max="12203" width="11.85546875" style="288" customWidth="1"/>
    <col min="12204" max="12204" width="11.28515625" style="288" customWidth="1"/>
    <col min="12205" max="12205" width="8.7109375" style="288" customWidth="1"/>
    <col min="12206" max="12206" width="11.42578125" style="288" customWidth="1"/>
    <col min="12207" max="12207" width="12.140625" style="288" customWidth="1"/>
    <col min="12208" max="12208" width="13.85546875" style="288" customWidth="1"/>
    <col min="12209" max="12453" width="9.140625" style="288"/>
    <col min="12454" max="12454" width="4.140625" style="288" customWidth="1"/>
    <col min="12455" max="12455" width="40.28515625" style="288" customWidth="1"/>
    <col min="12456" max="12457" width="12.140625" style="288" customWidth="1"/>
    <col min="12458" max="12458" width="14.28515625" style="288" customWidth="1"/>
    <col min="12459" max="12459" width="11.85546875" style="288" customWidth="1"/>
    <col min="12460" max="12460" width="11.28515625" style="288" customWidth="1"/>
    <col min="12461" max="12461" width="8.7109375" style="288" customWidth="1"/>
    <col min="12462" max="12462" width="11.42578125" style="288" customWidth="1"/>
    <col min="12463" max="12463" width="12.140625" style="288" customWidth="1"/>
    <col min="12464" max="12464" width="13.85546875" style="288" customWidth="1"/>
    <col min="12465" max="12709" width="9.140625" style="288"/>
    <col min="12710" max="12710" width="4.140625" style="288" customWidth="1"/>
    <col min="12711" max="12711" width="40.28515625" style="288" customWidth="1"/>
    <col min="12712" max="12713" width="12.140625" style="288" customWidth="1"/>
    <col min="12714" max="12714" width="14.28515625" style="288" customWidth="1"/>
    <col min="12715" max="12715" width="11.85546875" style="288" customWidth="1"/>
    <col min="12716" max="12716" width="11.28515625" style="288" customWidth="1"/>
    <col min="12717" max="12717" width="8.7109375" style="288" customWidth="1"/>
    <col min="12718" max="12718" width="11.42578125" style="288" customWidth="1"/>
    <col min="12719" max="12719" width="12.140625" style="288" customWidth="1"/>
    <col min="12720" max="12720" width="13.85546875" style="288" customWidth="1"/>
    <col min="12721" max="12965" width="9.140625" style="288"/>
    <col min="12966" max="12966" width="4.140625" style="288" customWidth="1"/>
    <col min="12967" max="12967" width="40.28515625" style="288" customWidth="1"/>
    <col min="12968" max="12969" width="12.140625" style="288" customWidth="1"/>
    <col min="12970" max="12970" width="14.28515625" style="288" customWidth="1"/>
    <col min="12971" max="12971" width="11.85546875" style="288" customWidth="1"/>
    <col min="12972" max="12972" width="11.28515625" style="288" customWidth="1"/>
    <col min="12973" max="12973" width="8.7109375" style="288" customWidth="1"/>
    <col min="12974" max="12974" width="11.42578125" style="288" customWidth="1"/>
    <col min="12975" max="12975" width="12.140625" style="288" customWidth="1"/>
    <col min="12976" max="12976" width="13.85546875" style="288" customWidth="1"/>
    <col min="12977" max="13221" width="9.140625" style="288"/>
    <col min="13222" max="13222" width="4.140625" style="288" customWidth="1"/>
    <col min="13223" max="13223" width="40.28515625" style="288" customWidth="1"/>
    <col min="13224" max="13225" width="12.140625" style="288" customWidth="1"/>
    <col min="13226" max="13226" width="14.28515625" style="288" customWidth="1"/>
    <col min="13227" max="13227" width="11.85546875" style="288" customWidth="1"/>
    <col min="13228" max="13228" width="11.28515625" style="288" customWidth="1"/>
    <col min="13229" max="13229" width="8.7109375" style="288" customWidth="1"/>
    <col min="13230" max="13230" width="11.42578125" style="288" customWidth="1"/>
    <col min="13231" max="13231" width="12.140625" style="288" customWidth="1"/>
    <col min="13232" max="13232" width="13.85546875" style="288" customWidth="1"/>
    <col min="13233" max="13477" width="9.140625" style="288"/>
    <col min="13478" max="13478" width="4.140625" style="288" customWidth="1"/>
    <col min="13479" max="13479" width="40.28515625" style="288" customWidth="1"/>
    <col min="13480" max="13481" width="12.140625" style="288" customWidth="1"/>
    <col min="13482" max="13482" width="14.28515625" style="288" customWidth="1"/>
    <col min="13483" max="13483" width="11.85546875" style="288" customWidth="1"/>
    <col min="13484" max="13484" width="11.28515625" style="288" customWidth="1"/>
    <col min="13485" max="13485" width="8.7109375" style="288" customWidth="1"/>
    <col min="13486" max="13486" width="11.42578125" style="288" customWidth="1"/>
    <col min="13487" max="13487" width="12.140625" style="288" customWidth="1"/>
    <col min="13488" max="13488" width="13.85546875" style="288" customWidth="1"/>
    <col min="13489" max="13733" width="9.140625" style="288"/>
    <col min="13734" max="13734" width="4.140625" style="288" customWidth="1"/>
    <col min="13735" max="13735" width="40.28515625" style="288" customWidth="1"/>
    <col min="13736" max="13737" width="12.140625" style="288" customWidth="1"/>
    <col min="13738" max="13738" width="14.28515625" style="288" customWidth="1"/>
    <col min="13739" max="13739" width="11.85546875" style="288" customWidth="1"/>
    <col min="13740" max="13740" width="11.28515625" style="288" customWidth="1"/>
    <col min="13741" max="13741" width="8.7109375" style="288" customWidth="1"/>
    <col min="13742" max="13742" width="11.42578125" style="288" customWidth="1"/>
    <col min="13743" max="13743" width="12.140625" style="288" customWidth="1"/>
    <col min="13744" max="13744" width="13.85546875" style="288" customWidth="1"/>
    <col min="13745" max="13989" width="9.140625" style="288"/>
    <col min="13990" max="13990" width="4.140625" style="288" customWidth="1"/>
    <col min="13991" max="13991" width="40.28515625" style="288" customWidth="1"/>
    <col min="13992" max="13993" width="12.140625" style="288" customWidth="1"/>
    <col min="13994" max="13994" width="14.28515625" style="288" customWidth="1"/>
    <col min="13995" max="13995" width="11.85546875" style="288" customWidth="1"/>
    <col min="13996" max="13996" width="11.28515625" style="288" customWidth="1"/>
    <col min="13997" max="13997" width="8.7109375" style="288" customWidth="1"/>
    <col min="13998" max="13998" width="11.42578125" style="288" customWidth="1"/>
    <col min="13999" max="13999" width="12.140625" style="288" customWidth="1"/>
    <col min="14000" max="14000" width="13.85546875" style="288" customWidth="1"/>
    <col min="14001" max="14245" width="9.140625" style="288"/>
    <col min="14246" max="14246" width="4.140625" style="288" customWidth="1"/>
    <col min="14247" max="14247" width="40.28515625" style="288" customWidth="1"/>
    <col min="14248" max="14249" width="12.140625" style="288" customWidth="1"/>
    <col min="14250" max="14250" width="14.28515625" style="288" customWidth="1"/>
    <col min="14251" max="14251" width="11.85546875" style="288" customWidth="1"/>
    <col min="14252" max="14252" width="11.28515625" style="288" customWidth="1"/>
    <col min="14253" max="14253" width="8.7109375" style="288" customWidth="1"/>
    <col min="14254" max="14254" width="11.42578125" style="288" customWidth="1"/>
    <col min="14255" max="14255" width="12.140625" style="288" customWidth="1"/>
    <col min="14256" max="14256" width="13.85546875" style="288" customWidth="1"/>
    <col min="14257" max="14501" width="9.140625" style="288"/>
    <col min="14502" max="14502" width="4.140625" style="288" customWidth="1"/>
    <col min="14503" max="14503" width="40.28515625" style="288" customWidth="1"/>
    <col min="14504" max="14505" width="12.140625" style="288" customWidth="1"/>
    <col min="14506" max="14506" width="14.28515625" style="288" customWidth="1"/>
    <col min="14507" max="14507" width="11.85546875" style="288" customWidth="1"/>
    <col min="14508" max="14508" width="11.28515625" style="288" customWidth="1"/>
    <col min="14509" max="14509" width="8.7109375" style="288" customWidth="1"/>
    <col min="14510" max="14510" width="11.42578125" style="288" customWidth="1"/>
    <col min="14511" max="14511" width="12.140625" style="288" customWidth="1"/>
    <col min="14512" max="14512" width="13.85546875" style="288" customWidth="1"/>
    <col min="14513" max="14757" width="9.140625" style="288"/>
    <col min="14758" max="14758" width="4.140625" style="288" customWidth="1"/>
    <col min="14759" max="14759" width="40.28515625" style="288" customWidth="1"/>
    <col min="14760" max="14761" width="12.140625" style="288" customWidth="1"/>
    <col min="14762" max="14762" width="14.28515625" style="288" customWidth="1"/>
    <col min="14763" max="14763" width="11.85546875" style="288" customWidth="1"/>
    <col min="14764" max="14764" width="11.28515625" style="288" customWidth="1"/>
    <col min="14765" max="14765" width="8.7109375" style="288" customWidth="1"/>
    <col min="14766" max="14766" width="11.42578125" style="288" customWidth="1"/>
    <col min="14767" max="14767" width="12.140625" style="288" customWidth="1"/>
    <col min="14768" max="14768" width="13.85546875" style="288" customWidth="1"/>
    <col min="14769" max="16384" width="9.140625" style="288"/>
  </cols>
  <sheetData>
    <row r="1" spans="1:8" ht="15.75" x14ac:dyDescent="0.25">
      <c r="A1" s="287" t="s">
        <v>0</v>
      </c>
      <c r="G1" s="822" t="s">
        <v>742</v>
      </c>
      <c r="H1" s="822"/>
    </row>
    <row r="2" spans="1:8" ht="15.75" x14ac:dyDescent="0.25">
      <c r="A2" s="287" t="s">
        <v>2</v>
      </c>
      <c r="G2" s="822" t="s">
        <v>3</v>
      </c>
      <c r="H2" s="822"/>
    </row>
    <row r="3" spans="1:8" ht="15.75" x14ac:dyDescent="0.25">
      <c r="A3" s="289" t="s">
        <v>741</v>
      </c>
      <c r="G3" s="822" t="s">
        <v>5</v>
      </c>
      <c r="H3" s="822"/>
    </row>
    <row r="4" spans="1:8" ht="15.75" x14ac:dyDescent="0.25">
      <c r="A4" s="289"/>
      <c r="G4" s="739"/>
      <c r="H4" s="739"/>
    </row>
    <row r="5" spans="1:8" ht="15.75" x14ac:dyDescent="0.25">
      <c r="A5" s="289"/>
      <c r="G5" s="739"/>
      <c r="H5" s="739"/>
    </row>
    <row r="6" spans="1:8" ht="15.75" x14ac:dyDescent="0.25">
      <c r="A6" s="289"/>
      <c r="G6" s="739"/>
      <c r="H6" s="739"/>
    </row>
    <row r="7" spans="1:8" ht="15.75" x14ac:dyDescent="0.25">
      <c r="B7" s="289"/>
    </row>
    <row r="8" spans="1:8" ht="20.25" x14ac:dyDescent="0.3">
      <c r="A8" s="823" t="s">
        <v>531</v>
      </c>
      <c r="B8" s="823"/>
      <c r="C8" s="823"/>
      <c r="D8" s="823"/>
      <c r="E8" s="823"/>
      <c r="F8" s="823"/>
      <c r="G8" s="823"/>
      <c r="H8" s="823"/>
    </row>
    <row r="9" spans="1:8" ht="20.25" x14ac:dyDescent="0.3">
      <c r="A9" s="823" t="s">
        <v>738</v>
      </c>
      <c r="B9" s="823"/>
      <c r="C9" s="823"/>
      <c r="D9" s="823"/>
      <c r="E9" s="823"/>
      <c r="F9" s="823"/>
      <c r="G9" s="823"/>
      <c r="H9" s="823"/>
    </row>
    <row r="10" spans="1:8" ht="20.25" x14ac:dyDescent="0.3">
      <c r="A10" s="740"/>
      <c r="B10" s="740"/>
      <c r="C10" s="740"/>
      <c r="D10" s="740"/>
      <c r="E10" s="740"/>
      <c r="F10" s="740"/>
      <c r="G10" s="740"/>
      <c r="H10" s="740"/>
    </row>
    <row r="11" spans="1:8" ht="15.75" thickBot="1" x14ac:dyDescent="0.25">
      <c r="B11" s="291" t="s">
        <v>755</v>
      </c>
      <c r="F11" s="292"/>
      <c r="G11" s="292"/>
    </row>
    <row r="12" spans="1:8" ht="117" customHeight="1" thickBot="1" x14ac:dyDescent="0.25">
      <c r="A12" s="593" t="s">
        <v>11</v>
      </c>
      <c r="B12" s="594" t="s">
        <v>12</v>
      </c>
      <c r="C12" s="594" t="s">
        <v>13</v>
      </c>
      <c r="D12" s="595" t="s">
        <v>14</v>
      </c>
      <c r="E12" s="595" t="s">
        <v>15</v>
      </c>
      <c r="F12" s="595" t="s">
        <v>16</v>
      </c>
      <c r="G12" s="595" t="s">
        <v>17</v>
      </c>
      <c r="H12" s="596" t="s">
        <v>18</v>
      </c>
    </row>
    <row r="13" spans="1:8" s="297" customFormat="1" ht="18.75" thickBot="1" x14ac:dyDescent="0.3">
      <c r="A13" s="809" t="s">
        <v>19</v>
      </c>
      <c r="B13" s="810"/>
      <c r="C13" s="810"/>
      <c r="D13" s="810"/>
      <c r="E13" s="810"/>
      <c r="F13" s="810"/>
      <c r="G13" s="810"/>
      <c r="H13" s="811"/>
    </row>
    <row r="14" spans="1:8" s="297" customFormat="1" ht="31.5" x14ac:dyDescent="0.2">
      <c r="A14" s="298">
        <v>1</v>
      </c>
      <c r="B14" s="299" t="s">
        <v>20</v>
      </c>
      <c r="C14" s="300" t="s">
        <v>21</v>
      </c>
      <c r="D14" s="301">
        <v>5343</v>
      </c>
      <c r="E14" s="302" t="s">
        <v>22</v>
      </c>
      <c r="F14" s="303" t="s">
        <v>23</v>
      </c>
      <c r="G14" s="304">
        <v>43468</v>
      </c>
      <c r="H14" s="305">
        <v>43820</v>
      </c>
    </row>
    <row r="15" spans="1:8" s="297" customFormat="1" ht="31.5" x14ac:dyDescent="0.2">
      <c r="A15" s="306">
        <v>2</v>
      </c>
      <c r="B15" s="307" t="s">
        <v>24</v>
      </c>
      <c r="C15" s="308" t="s">
        <v>25</v>
      </c>
      <c r="D15" s="309">
        <v>62769</v>
      </c>
      <c r="E15" s="310" t="s">
        <v>22</v>
      </c>
      <c r="F15" s="308" t="s">
        <v>23</v>
      </c>
      <c r="G15" s="311">
        <v>43468</v>
      </c>
      <c r="H15" s="312">
        <v>43820</v>
      </c>
    </row>
    <row r="16" spans="1:8" s="297" customFormat="1" ht="31.5" x14ac:dyDescent="0.2">
      <c r="A16" s="313">
        <v>3</v>
      </c>
      <c r="B16" s="314" t="s">
        <v>26</v>
      </c>
      <c r="C16" s="308" t="s">
        <v>27</v>
      </c>
      <c r="D16" s="309">
        <v>6916</v>
      </c>
      <c r="E16" s="310" t="s">
        <v>22</v>
      </c>
      <c r="F16" s="308" t="s">
        <v>23</v>
      </c>
      <c r="G16" s="311">
        <v>43468</v>
      </c>
      <c r="H16" s="312">
        <v>43820</v>
      </c>
    </row>
    <row r="17" spans="1:8" s="297" customFormat="1" ht="31.5" x14ac:dyDescent="0.2">
      <c r="A17" s="306">
        <v>4</v>
      </c>
      <c r="B17" s="314" t="s">
        <v>28</v>
      </c>
      <c r="C17" s="308" t="s">
        <v>29</v>
      </c>
      <c r="D17" s="309">
        <v>142</v>
      </c>
      <c r="E17" s="310" t="s">
        <v>22</v>
      </c>
      <c r="F17" s="308" t="s">
        <v>23</v>
      </c>
      <c r="G17" s="311">
        <v>43468</v>
      </c>
      <c r="H17" s="312">
        <v>43820</v>
      </c>
    </row>
    <row r="18" spans="1:8" s="297" customFormat="1" ht="31.5" x14ac:dyDescent="0.2">
      <c r="A18" s="313">
        <v>5</v>
      </c>
      <c r="B18" s="314" t="s">
        <v>30</v>
      </c>
      <c r="C18" s="308" t="s">
        <v>31</v>
      </c>
      <c r="D18" s="309">
        <v>7780</v>
      </c>
      <c r="E18" s="310" t="s">
        <v>22</v>
      </c>
      <c r="F18" s="308" t="s">
        <v>23</v>
      </c>
      <c r="G18" s="311">
        <v>43468</v>
      </c>
      <c r="H18" s="312">
        <v>43820</v>
      </c>
    </row>
    <row r="19" spans="1:8" s="297" customFormat="1" ht="31.5" x14ac:dyDescent="0.2">
      <c r="A19" s="306">
        <v>6</v>
      </c>
      <c r="B19" s="314" t="s">
        <v>32</v>
      </c>
      <c r="C19" s="308" t="s">
        <v>33</v>
      </c>
      <c r="D19" s="309">
        <v>290</v>
      </c>
      <c r="E19" s="310" t="s">
        <v>22</v>
      </c>
      <c r="F19" s="308" t="s">
        <v>23</v>
      </c>
      <c r="G19" s="311">
        <v>43468</v>
      </c>
      <c r="H19" s="312">
        <v>43820</v>
      </c>
    </row>
    <row r="20" spans="1:8" s="297" customFormat="1" ht="31.5" x14ac:dyDescent="0.2">
      <c r="A20" s="313">
        <v>7</v>
      </c>
      <c r="B20" s="314" t="s">
        <v>34</v>
      </c>
      <c r="C20" s="308" t="s">
        <v>35</v>
      </c>
      <c r="D20" s="309">
        <v>2605</v>
      </c>
      <c r="E20" s="310" t="s">
        <v>22</v>
      </c>
      <c r="F20" s="308" t="s">
        <v>23</v>
      </c>
      <c r="G20" s="311">
        <v>43468</v>
      </c>
      <c r="H20" s="312">
        <v>43820</v>
      </c>
    </row>
    <row r="21" spans="1:8" s="297" customFormat="1" ht="31.5" x14ac:dyDescent="0.2">
      <c r="A21" s="306">
        <v>8</v>
      </c>
      <c r="B21" s="314" t="s">
        <v>36</v>
      </c>
      <c r="C21" s="308" t="s">
        <v>37</v>
      </c>
      <c r="D21" s="309">
        <v>15210</v>
      </c>
      <c r="E21" s="310" t="s">
        <v>22</v>
      </c>
      <c r="F21" s="308" t="s">
        <v>23</v>
      </c>
      <c r="G21" s="311">
        <v>43468</v>
      </c>
      <c r="H21" s="312">
        <v>43820</v>
      </c>
    </row>
    <row r="22" spans="1:8" s="297" customFormat="1" ht="32.25" thickBot="1" x14ac:dyDescent="0.25">
      <c r="A22" s="315">
        <v>9</v>
      </c>
      <c r="B22" s="316" t="s">
        <v>40</v>
      </c>
      <c r="C22" s="317" t="s">
        <v>41</v>
      </c>
      <c r="D22" s="318">
        <v>4202</v>
      </c>
      <c r="E22" s="319" t="s">
        <v>22</v>
      </c>
      <c r="F22" s="317" t="s">
        <v>23</v>
      </c>
      <c r="G22" s="320">
        <v>43468</v>
      </c>
      <c r="H22" s="321">
        <v>43820</v>
      </c>
    </row>
    <row r="23" spans="1:8" s="297" customFormat="1" ht="31.5" x14ac:dyDescent="0.2">
      <c r="A23" s="322">
        <v>10</v>
      </c>
      <c r="B23" s="323" t="s">
        <v>42</v>
      </c>
      <c r="C23" s="324" t="s">
        <v>43</v>
      </c>
      <c r="D23" s="325">
        <v>4453</v>
      </c>
      <c r="E23" s="326" t="s">
        <v>22</v>
      </c>
      <c r="F23" s="324" t="s">
        <v>23</v>
      </c>
      <c r="G23" s="327">
        <v>43468</v>
      </c>
      <c r="H23" s="328">
        <v>43820</v>
      </c>
    </row>
    <row r="24" spans="1:8" s="297" customFormat="1" ht="31.5" x14ac:dyDescent="0.2">
      <c r="A24" s="313">
        <v>11</v>
      </c>
      <c r="B24" s="314" t="s">
        <v>44</v>
      </c>
      <c r="C24" s="308" t="s">
        <v>45</v>
      </c>
      <c r="D24" s="309">
        <v>4706</v>
      </c>
      <c r="E24" s="310" t="s">
        <v>22</v>
      </c>
      <c r="F24" s="308" t="s">
        <v>23</v>
      </c>
      <c r="G24" s="311">
        <v>43468</v>
      </c>
      <c r="H24" s="312">
        <v>43820</v>
      </c>
    </row>
    <row r="25" spans="1:8" s="297" customFormat="1" ht="31.5" x14ac:dyDescent="0.2">
      <c r="A25" s="306">
        <v>12</v>
      </c>
      <c r="B25" s="314" t="s">
        <v>46</v>
      </c>
      <c r="C25" s="308" t="s">
        <v>47</v>
      </c>
      <c r="D25" s="309">
        <v>15461</v>
      </c>
      <c r="E25" s="310" t="s">
        <v>22</v>
      </c>
      <c r="F25" s="308" t="s">
        <v>23</v>
      </c>
      <c r="G25" s="311">
        <v>43468</v>
      </c>
      <c r="H25" s="312">
        <v>43820</v>
      </c>
    </row>
    <row r="26" spans="1:8" s="297" customFormat="1" ht="31.5" x14ac:dyDescent="0.2">
      <c r="A26" s="313">
        <v>13</v>
      </c>
      <c r="B26" s="314" t="s">
        <v>48</v>
      </c>
      <c r="C26" s="308" t="s">
        <v>49</v>
      </c>
      <c r="D26" s="309">
        <v>840</v>
      </c>
      <c r="E26" s="310" t="s">
        <v>22</v>
      </c>
      <c r="F26" s="308" t="s">
        <v>23</v>
      </c>
      <c r="G26" s="311">
        <v>43468</v>
      </c>
      <c r="H26" s="312">
        <v>43820</v>
      </c>
    </row>
    <row r="27" spans="1:8" s="297" customFormat="1" ht="31.5" x14ac:dyDescent="0.2">
      <c r="A27" s="306">
        <v>14</v>
      </c>
      <c r="B27" s="314" t="s">
        <v>50</v>
      </c>
      <c r="C27" s="308" t="s">
        <v>51</v>
      </c>
      <c r="D27" s="309">
        <v>840</v>
      </c>
      <c r="E27" s="310" t="s">
        <v>22</v>
      </c>
      <c r="F27" s="308" t="s">
        <v>23</v>
      </c>
      <c r="G27" s="311">
        <v>43468</v>
      </c>
      <c r="H27" s="312">
        <v>43820</v>
      </c>
    </row>
    <row r="28" spans="1:8" s="297" customFormat="1" ht="31.5" x14ac:dyDescent="0.2">
      <c r="A28" s="313">
        <v>15</v>
      </c>
      <c r="B28" s="314" t="s">
        <v>52</v>
      </c>
      <c r="C28" s="308" t="s">
        <v>53</v>
      </c>
      <c r="D28" s="309">
        <v>8403</v>
      </c>
      <c r="E28" s="310" t="s">
        <v>22</v>
      </c>
      <c r="F28" s="308" t="s">
        <v>23</v>
      </c>
      <c r="G28" s="311">
        <v>43468</v>
      </c>
      <c r="H28" s="312">
        <v>43820</v>
      </c>
    </row>
    <row r="29" spans="1:8" s="297" customFormat="1" ht="31.5" x14ac:dyDescent="0.2">
      <c r="A29" s="306">
        <v>16</v>
      </c>
      <c r="B29" s="314" t="s">
        <v>532</v>
      </c>
      <c r="C29" s="308" t="s">
        <v>533</v>
      </c>
      <c r="D29" s="309">
        <v>5378</v>
      </c>
      <c r="E29" s="310" t="s">
        <v>22</v>
      </c>
      <c r="F29" s="308" t="s">
        <v>23</v>
      </c>
      <c r="G29" s="311">
        <v>43525</v>
      </c>
      <c r="H29" s="312">
        <v>43820</v>
      </c>
    </row>
    <row r="30" spans="1:8" s="297" customFormat="1" ht="31.5" x14ac:dyDescent="0.2">
      <c r="A30" s="306">
        <v>17</v>
      </c>
      <c r="B30" s="314" t="s">
        <v>54</v>
      </c>
      <c r="C30" s="308" t="s">
        <v>55</v>
      </c>
      <c r="D30" s="309">
        <v>18489</v>
      </c>
      <c r="E30" s="310" t="s">
        <v>22</v>
      </c>
      <c r="F30" s="308" t="s">
        <v>23</v>
      </c>
      <c r="G30" s="311">
        <v>43661</v>
      </c>
      <c r="H30" s="312">
        <v>43809</v>
      </c>
    </row>
    <row r="31" spans="1:8" s="297" customFormat="1" ht="31.5" x14ac:dyDescent="0.2">
      <c r="A31" s="306">
        <v>18</v>
      </c>
      <c r="B31" s="314" t="s">
        <v>616</v>
      </c>
      <c r="C31" s="308" t="s">
        <v>617</v>
      </c>
      <c r="D31" s="309">
        <v>1597</v>
      </c>
      <c r="E31" s="310" t="s">
        <v>22</v>
      </c>
      <c r="F31" s="308" t="s">
        <v>23</v>
      </c>
      <c r="G31" s="311">
        <v>43661</v>
      </c>
      <c r="H31" s="312">
        <v>43809</v>
      </c>
    </row>
    <row r="32" spans="1:8" s="297" customFormat="1" ht="31.5" x14ac:dyDescent="0.2">
      <c r="A32" s="313">
        <v>19</v>
      </c>
      <c r="B32" s="314" t="s">
        <v>56</v>
      </c>
      <c r="C32" s="308"/>
      <c r="D32" s="309">
        <v>1261</v>
      </c>
      <c r="E32" s="310" t="s">
        <v>22</v>
      </c>
      <c r="F32" s="308" t="s">
        <v>23</v>
      </c>
      <c r="G32" s="311">
        <v>43468</v>
      </c>
      <c r="H32" s="312">
        <v>43820</v>
      </c>
    </row>
    <row r="33" spans="1:8" s="297" customFormat="1" ht="31.5" x14ac:dyDescent="0.2">
      <c r="A33" s="306">
        <v>20</v>
      </c>
      <c r="B33" s="314" t="s">
        <v>57</v>
      </c>
      <c r="C33" s="308" t="s">
        <v>58</v>
      </c>
      <c r="D33" s="309">
        <v>3361</v>
      </c>
      <c r="E33" s="310" t="s">
        <v>22</v>
      </c>
      <c r="F33" s="308" t="s">
        <v>23</v>
      </c>
      <c r="G33" s="311">
        <v>43468</v>
      </c>
      <c r="H33" s="312">
        <v>43820</v>
      </c>
    </row>
    <row r="34" spans="1:8" s="297" customFormat="1" ht="31.5" x14ac:dyDescent="0.2">
      <c r="A34" s="313">
        <v>21</v>
      </c>
      <c r="B34" s="314" t="s">
        <v>59</v>
      </c>
      <c r="C34" s="308" t="s">
        <v>60</v>
      </c>
      <c r="D34" s="309">
        <v>25210</v>
      </c>
      <c r="E34" s="310" t="s">
        <v>22</v>
      </c>
      <c r="F34" s="308" t="s">
        <v>23</v>
      </c>
      <c r="G34" s="311">
        <v>43468</v>
      </c>
      <c r="H34" s="312">
        <v>43820</v>
      </c>
    </row>
    <row r="35" spans="1:8" s="297" customFormat="1" ht="31.5" x14ac:dyDescent="0.2">
      <c r="A35" s="306">
        <v>22</v>
      </c>
      <c r="B35" s="314" t="s">
        <v>61</v>
      </c>
      <c r="C35" s="308" t="s">
        <v>62</v>
      </c>
      <c r="D35" s="309">
        <v>1008</v>
      </c>
      <c r="E35" s="310" t="s">
        <v>22</v>
      </c>
      <c r="F35" s="308" t="s">
        <v>23</v>
      </c>
      <c r="G35" s="311">
        <v>43468</v>
      </c>
      <c r="H35" s="312">
        <v>43820</v>
      </c>
    </row>
    <row r="36" spans="1:8" s="297" customFormat="1" ht="31.5" x14ac:dyDescent="0.2">
      <c r="A36" s="554">
        <v>23</v>
      </c>
      <c r="B36" s="335" t="s">
        <v>739</v>
      </c>
      <c r="C36" s="336" t="s">
        <v>740</v>
      </c>
      <c r="D36" s="301">
        <v>3361</v>
      </c>
      <c r="E36" s="310" t="s">
        <v>22</v>
      </c>
      <c r="F36" s="308" t="s">
        <v>23</v>
      </c>
      <c r="G36" s="311">
        <v>43802</v>
      </c>
      <c r="H36" s="312">
        <v>43819</v>
      </c>
    </row>
    <row r="37" spans="1:8" s="297" customFormat="1" ht="31.5" x14ac:dyDescent="0.2">
      <c r="A37" s="554">
        <v>24</v>
      </c>
      <c r="B37" s="335" t="s">
        <v>747</v>
      </c>
      <c r="C37" s="336" t="s">
        <v>748</v>
      </c>
      <c r="D37" s="301">
        <v>336</v>
      </c>
      <c r="E37" s="310" t="s">
        <v>22</v>
      </c>
      <c r="F37" s="308" t="s">
        <v>23</v>
      </c>
      <c r="G37" s="311">
        <v>43802</v>
      </c>
      <c r="H37" s="312">
        <v>43819</v>
      </c>
    </row>
    <row r="38" spans="1:8" s="297" customFormat="1" ht="32.25" thickBot="1" x14ac:dyDescent="0.25">
      <c r="A38" s="315">
        <v>25</v>
      </c>
      <c r="B38" s="316" t="s">
        <v>534</v>
      </c>
      <c r="C38" s="317" t="s">
        <v>535</v>
      </c>
      <c r="D38" s="318">
        <v>1008</v>
      </c>
      <c r="E38" s="319" t="s">
        <v>22</v>
      </c>
      <c r="F38" s="317" t="s">
        <v>23</v>
      </c>
      <c r="G38" s="320">
        <v>43468</v>
      </c>
      <c r="H38" s="321">
        <v>43820</v>
      </c>
    </row>
    <row r="39" spans="1:8" s="297" customFormat="1" ht="31.5" x14ac:dyDescent="0.2">
      <c r="A39" s="322">
        <v>26</v>
      </c>
      <c r="B39" s="323" t="s">
        <v>63</v>
      </c>
      <c r="C39" s="324" t="s">
        <v>64</v>
      </c>
      <c r="D39" s="325">
        <v>2711</v>
      </c>
      <c r="E39" s="326" t="s">
        <v>22</v>
      </c>
      <c r="F39" s="324" t="s">
        <v>23</v>
      </c>
      <c r="G39" s="327">
        <v>43468</v>
      </c>
      <c r="H39" s="328">
        <v>43820</v>
      </c>
    </row>
    <row r="40" spans="1:8" s="297" customFormat="1" ht="31.5" x14ac:dyDescent="0.2">
      <c r="A40" s="313">
        <v>27</v>
      </c>
      <c r="B40" s="329" t="s">
        <v>65</v>
      </c>
      <c r="C40" s="303" t="s">
        <v>66</v>
      </c>
      <c r="D40" s="330">
        <v>2856</v>
      </c>
      <c r="E40" s="331" t="s">
        <v>22</v>
      </c>
      <c r="F40" s="303" t="s">
        <v>23</v>
      </c>
      <c r="G40" s="332">
        <v>43103</v>
      </c>
      <c r="H40" s="305">
        <v>43496</v>
      </c>
    </row>
    <row r="41" spans="1:8" s="297" customFormat="1" ht="31.5" x14ac:dyDescent="0.2">
      <c r="A41" s="306">
        <v>28</v>
      </c>
      <c r="B41" s="314" t="s">
        <v>67</v>
      </c>
      <c r="C41" s="308" t="s">
        <v>68</v>
      </c>
      <c r="D41" s="309">
        <v>1178</v>
      </c>
      <c r="E41" s="310" t="s">
        <v>22</v>
      </c>
      <c r="F41" s="308" t="s">
        <v>23</v>
      </c>
      <c r="G41" s="311">
        <v>43468</v>
      </c>
      <c r="H41" s="312">
        <v>43496</v>
      </c>
    </row>
    <row r="42" spans="1:8" s="297" customFormat="1" ht="31.5" x14ac:dyDescent="0.2">
      <c r="A42" s="313">
        <v>29</v>
      </c>
      <c r="B42" s="323" t="s">
        <v>69</v>
      </c>
      <c r="C42" s="324" t="s">
        <v>70</v>
      </c>
      <c r="D42" s="325">
        <v>0</v>
      </c>
      <c r="E42" s="326" t="s">
        <v>22</v>
      </c>
      <c r="F42" s="324" t="s">
        <v>23</v>
      </c>
      <c r="G42" s="327">
        <v>43468</v>
      </c>
      <c r="H42" s="328">
        <v>43820</v>
      </c>
    </row>
    <row r="43" spans="1:8" s="297" customFormat="1" ht="31.5" x14ac:dyDescent="0.2">
      <c r="A43" s="306">
        <v>30</v>
      </c>
      <c r="B43" s="314" t="s">
        <v>71</v>
      </c>
      <c r="C43" s="308" t="s">
        <v>72</v>
      </c>
      <c r="D43" s="309">
        <v>952</v>
      </c>
      <c r="E43" s="310" t="s">
        <v>22</v>
      </c>
      <c r="F43" s="308" t="s">
        <v>23</v>
      </c>
      <c r="G43" s="311">
        <v>43468</v>
      </c>
      <c r="H43" s="312">
        <v>43496</v>
      </c>
    </row>
    <row r="44" spans="1:8" s="297" customFormat="1" ht="31.5" x14ac:dyDescent="0.2">
      <c r="A44" s="313">
        <v>31</v>
      </c>
      <c r="B44" s="314" t="s">
        <v>73</v>
      </c>
      <c r="C44" s="308" t="s">
        <v>72</v>
      </c>
      <c r="D44" s="309">
        <v>300</v>
      </c>
      <c r="E44" s="310" t="s">
        <v>22</v>
      </c>
      <c r="F44" s="308" t="s">
        <v>23</v>
      </c>
      <c r="G44" s="311">
        <v>43468</v>
      </c>
      <c r="H44" s="312">
        <v>43496</v>
      </c>
    </row>
    <row r="45" spans="1:8" s="297" customFormat="1" ht="31.5" x14ac:dyDescent="0.2">
      <c r="A45" s="306">
        <v>32</v>
      </c>
      <c r="B45" s="314" t="s">
        <v>76</v>
      </c>
      <c r="C45" s="308" t="s">
        <v>70</v>
      </c>
      <c r="D45" s="309">
        <v>8340</v>
      </c>
      <c r="E45" s="310" t="s">
        <v>22</v>
      </c>
      <c r="F45" s="308" t="s">
        <v>23</v>
      </c>
      <c r="G45" s="311">
        <v>43468</v>
      </c>
      <c r="H45" s="312">
        <v>43496</v>
      </c>
    </row>
    <row r="46" spans="1:8" s="297" customFormat="1" ht="31.5" x14ac:dyDescent="0.2">
      <c r="A46" s="313">
        <v>33</v>
      </c>
      <c r="B46" s="314" t="s">
        <v>77</v>
      </c>
      <c r="C46" s="308" t="s">
        <v>72</v>
      </c>
      <c r="D46" s="309">
        <v>1345</v>
      </c>
      <c r="E46" s="310" t="s">
        <v>22</v>
      </c>
      <c r="F46" s="308" t="s">
        <v>23</v>
      </c>
      <c r="G46" s="311">
        <v>43468</v>
      </c>
      <c r="H46" s="312">
        <v>43496</v>
      </c>
    </row>
    <row r="47" spans="1:8" s="297" customFormat="1" ht="31.5" x14ac:dyDescent="0.2">
      <c r="A47" s="306">
        <v>34</v>
      </c>
      <c r="B47" s="314" t="s">
        <v>686</v>
      </c>
      <c r="C47" s="308" t="s">
        <v>79</v>
      </c>
      <c r="D47" s="309">
        <v>40892</v>
      </c>
      <c r="E47" s="310" t="s">
        <v>22</v>
      </c>
      <c r="F47" s="308" t="s">
        <v>23</v>
      </c>
      <c r="G47" s="311">
        <v>43468</v>
      </c>
      <c r="H47" s="312">
        <v>43496</v>
      </c>
    </row>
    <row r="48" spans="1:8" s="297" customFormat="1" ht="31.5" x14ac:dyDescent="0.2">
      <c r="A48" s="313">
        <v>35</v>
      </c>
      <c r="B48" s="314" t="s">
        <v>619</v>
      </c>
      <c r="C48" s="308" t="s">
        <v>725</v>
      </c>
      <c r="D48" s="309">
        <v>1286</v>
      </c>
      <c r="E48" s="310" t="s">
        <v>22</v>
      </c>
      <c r="F48" s="308" t="s">
        <v>23</v>
      </c>
      <c r="G48" s="311">
        <v>43661</v>
      </c>
      <c r="H48" s="312">
        <v>43814</v>
      </c>
    </row>
    <row r="49" spans="1:11" s="297" customFormat="1" ht="31.5" x14ac:dyDescent="0.2">
      <c r="A49" s="306">
        <v>36</v>
      </c>
      <c r="B49" s="314" t="s">
        <v>620</v>
      </c>
      <c r="C49" s="308" t="s">
        <v>725</v>
      </c>
      <c r="D49" s="309">
        <v>1857</v>
      </c>
      <c r="E49" s="310" t="s">
        <v>22</v>
      </c>
      <c r="F49" s="308" t="s">
        <v>23</v>
      </c>
      <c r="G49" s="311">
        <v>43661</v>
      </c>
      <c r="H49" s="312">
        <v>43814</v>
      </c>
    </row>
    <row r="50" spans="1:11" s="297" customFormat="1" ht="31.5" x14ac:dyDescent="0.2">
      <c r="A50" s="313">
        <v>37</v>
      </c>
      <c r="B50" s="335" t="s">
        <v>621</v>
      </c>
      <c r="C50" s="308" t="s">
        <v>725</v>
      </c>
      <c r="D50" s="301">
        <v>3213</v>
      </c>
      <c r="E50" s="302" t="s">
        <v>22</v>
      </c>
      <c r="F50" s="336" t="s">
        <v>23</v>
      </c>
      <c r="G50" s="337">
        <v>43661</v>
      </c>
      <c r="H50" s="338">
        <v>43814</v>
      </c>
    </row>
    <row r="51" spans="1:11" s="297" customFormat="1" ht="31.5" x14ac:dyDescent="0.2">
      <c r="A51" s="306">
        <v>38</v>
      </c>
      <c r="B51" s="314" t="s">
        <v>80</v>
      </c>
      <c r="C51" s="308" t="s">
        <v>81</v>
      </c>
      <c r="D51" s="309">
        <v>12001</v>
      </c>
      <c r="E51" s="310" t="s">
        <v>22</v>
      </c>
      <c r="F51" s="308" t="s">
        <v>23</v>
      </c>
      <c r="G51" s="311">
        <v>43468</v>
      </c>
      <c r="H51" s="312">
        <v>43496</v>
      </c>
    </row>
    <row r="52" spans="1:11" s="297" customFormat="1" ht="32.25" thickBot="1" x14ac:dyDescent="0.25">
      <c r="A52" s="367">
        <v>39</v>
      </c>
      <c r="B52" s="316" t="s">
        <v>82</v>
      </c>
      <c r="C52" s="317" t="s">
        <v>81</v>
      </c>
      <c r="D52" s="318">
        <v>9601</v>
      </c>
      <c r="E52" s="319" t="s">
        <v>22</v>
      </c>
      <c r="F52" s="317" t="s">
        <v>23</v>
      </c>
      <c r="G52" s="320">
        <v>43468</v>
      </c>
      <c r="H52" s="321">
        <v>43496</v>
      </c>
    </row>
    <row r="53" spans="1:11" s="297" customFormat="1" ht="31.5" x14ac:dyDescent="0.2">
      <c r="A53" s="333">
        <v>40</v>
      </c>
      <c r="B53" s="323" t="s">
        <v>83</v>
      </c>
      <c r="C53" s="324" t="s">
        <v>72</v>
      </c>
      <c r="D53" s="325">
        <v>960</v>
      </c>
      <c r="E53" s="326" t="s">
        <v>22</v>
      </c>
      <c r="F53" s="324" t="s">
        <v>23</v>
      </c>
      <c r="G53" s="327">
        <v>43468</v>
      </c>
      <c r="H53" s="328">
        <v>43496</v>
      </c>
    </row>
    <row r="54" spans="1:11" s="297" customFormat="1" ht="31.5" x14ac:dyDescent="0.2">
      <c r="A54" s="306">
        <v>41</v>
      </c>
      <c r="B54" s="314" t="s">
        <v>84</v>
      </c>
      <c r="C54" s="308" t="s">
        <v>68</v>
      </c>
      <c r="D54" s="309">
        <v>0</v>
      </c>
      <c r="E54" s="310" t="s">
        <v>22</v>
      </c>
      <c r="F54" s="308" t="s">
        <v>23</v>
      </c>
      <c r="G54" s="311">
        <v>43468</v>
      </c>
      <c r="H54" s="312">
        <v>43496</v>
      </c>
    </row>
    <row r="55" spans="1:11" s="297" customFormat="1" ht="31.5" x14ac:dyDescent="0.2">
      <c r="A55" s="313">
        <v>42</v>
      </c>
      <c r="B55" s="335" t="s">
        <v>536</v>
      </c>
      <c r="C55" s="336" t="s">
        <v>81</v>
      </c>
      <c r="D55" s="301">
        <v>191</v>
      </c>
      <c r="E55" s="302" t="s">
        <v>22</v>
      </c>
      <c r="F55" s="336" t="s">
        <v>23</v>
      </c>
      <c r="G55" s="311">
        <v>43468</v>
      </c>
      <c r="H55" s="312">
        <v>43496</v>
      </c>
    </row>
    <row r="56" spans="1:11" s="297" customFormat="1" ht="31.5" x14ac:dyDescent="0.2">
      <c r="A56" s="306">
        <v>43</v>
      </c>
      <c r="B56" s="335" t="s">
        <v>537</v>
      </c>
      <c r="C56" s="308" t="s">
        <v>81</v>
      </c>
      <c r="D56" s="301">
        <v>6426</v>
      </c>
      <c r="E56" s="302" t="s">
        <v>22</v>
      </c>
      <c r="F56" s="336" t="s">
        <v>23</v>
      </c>
      <c r="G56" s="311">
        <v>43468</v>
      </c>
      <c r="H56" s="312">
        <v>43496</v>
      </c>
    </row>
    <row r="57" spans="1:11" s="297" customFormat="1" ht="31.5" x14ac:dyDescent="0.2">
      <c r="A57" s="313">
        <v>44</v>
      </c>
      <c r="B57" s="314" t="s">
        <v>86</v>
      </c>
      <c r="C57" s="308" t="s">
        <v>87</v>
      </c>
      <c r="D57" s="309">
        <v>12920</v>
      </c>
      <c r="E57" s="310" t="s">
        <v>22</v>
      </c>
      <c r="F57" s="308" t="s">
        <v>23</v>
      </c>
      <c r="G57" s="311">
        <v>43468</v>
      </c>
      <c r="H57" s="312">
        <v>43820</v>
      </c>
    </row>
    <row r="58" spans="1:11" s="297" customFormat="1" ht="31.5" x14ac:dyDescent="0.2">
      <c r="A58" s="306">
        <v>45</v>
      </c>
      <c r="B58" s="314" t="s">
        <v>88</v>
      </c>
      <c r="C58" s="308" t="s">
        <v>89</v>
      </c>
      <c r="D58" s="309">
        <v>71</v>
      </c>
      <c r="E58" s="310" t="s">
        <v>22</v>
      </c>
      <c r="F58" s="308" t="s">
        <v>23</v>
      </c>
      <c r="G58" s="311">
        <v>43468</v>
      </c>
      <c r="H58" s="312">
        <v>43820</v>
      </c>
    </row>
    <row r="59" spans="1:11" s="297" customFormat="1" ht="31.5" x14ac:dyDescent="0.2">
      <c r="A59" s="313">
        <v>46</v>
      </c>
      <c r="B59" s="314" t="s">
        <v>90</v>
      </c>
      <c r="C59" s="308" t="s">
        <v>91</v>
      </c>
      <c r="D59" s="309">
        <v>5893</v>
      </c>
      <c r="E59" s="310" t="s">
        <v>22</v>
      </c>
      <c r="F59" s="308" t="s">
        <v>23</v>
      </c>
      <c r="G59" s="311">
        <v>43586</v>
      </c>
      <c r="H59" s="312" t="s">
        <v>92</v>
      </c>
    </row>
    <row r="60" spans="1:11" s="297" customFormat="1" ht="31.5" x14ac:dyDescent="0.2">
      <c r="A60" s="306">
        <v>47</v>
      </c>
      <c r="B60" s="323" t="s">
        <v>538</v>
      </c>
      <c r="C60" s="324" t="s">
        <v>94</v>
      </c>
      <c r="D60" s="325">
        <v>6438</v>
      </c>
      <c r="E60" s="326" t="s">
        <v>22</v>
      </c>
      <c r="F60" s="324" t="s">
        <v>23</v>
      </c>
      <c r="G60" s="327">
        <v>43586</v>
      </c>
      <c r="H60" s="328" t="s">
        <v>92</v>
      </c>
    </row>
    <row r="61" spans="1:11" s="297" customFormat="1" ht="31.5" x14ac:dyDescent="0.2">
      <c r="A61" s="313">
        <v>48</v>
      </c>
      <c r="B61" s="314" t="s">
        <v>622</v>
      </c>
      <c r="C61" s="308" t="s">
        <v>100</v>
      </c>
      <c r="D61" s="309">
        <v>27491</v>
      </c>
      <c r="E61" s="310" t="s">
        <v>22</v>
      </c>
      <c r="F61" s="308" t="s">
        <v>23</v>
      </c>
      <c r="G61" s="311">
        <v>43525</v>
      </c>
      <c r="H61" s="312" t="s">
        <v>92</v>
      </c>
    </row>
    <row r="62" spans="1:11" s="297" customFormat="1" ht="31.5" x14ac:dyDescent="0.2">
      <c r="A62" s="306">
        <v>49</v>
      </c>
      <c r="B62" s="323" t="s">
        <v>103</v>
      </c>
      <c r="C62" s="324" t="s">
        <v>104</v>
      </c>
      <c r="D62" s="325">
        <v>476</v>
      </c>
      <c r="E62" s="326" t="s">
        <v>22</v>
      </c>
      <c r="F62" s="324" t="s">
        <v>23</v>
      </c>
      <c r="G62" s="311">
        <v>43468</v>
      </c>
      <c r="H62" s="312">
        <v>43820</v>
      </c>
    </row>
    <row r="63" spans="1:11" ht="34.5" customHeight="1" x14ac:dyDescent="0.3">
      <c r="A63" s="313">
        <v>50</v>
      </c>
      <c r="B63" s="346" t="s">
        <v>111</v>
      </c>
      <c r="C63" s="347" t="s">
        <v>112</v>
      </c>
      <c r="D63" s="325">
        <v>29411</v>
      </c>
      <c r="E63" s="347" t="s">
        <v>22</v>
      </c>
      <c r="F63" s="324" t="s">
        <v>109</v>
      </c>
      <c r="G63" s="348">
        <v>43647</v>
      </c>
      <c r="H63" s="349">
        <v>43677</v>
      </c>
      <c r="I63" s="740"/>
      <c r="J63" s="740"/>
      <c r="K63" s="740"/>
    </row>
    <row r="64" spans="1:11" ht="34.5" customHeight="1" x14ac:dyDescent="0.3">
      <c r="A64" s="306">
        <v>51</v>
      </c>
      <c r="B64" s="351" t="s">
        <v>540</v>
      </c>
      <c r="C64" s="347" t="s">
        <v>116</v>
      </c>
      <c r="D64" s="309">
        <v>0</v>
      </c>
      <c r="E64" s="347" t="s">
        <v>22</v>
      </c>
      <c r="F64" s="308" t="s">
        <v>109</v>
      </c>
      <c r="G64" s="352">
        <v>43617</v>
      </c>
      <c r="H64" s="353">
        <v>43708</v>
      </c>
      <c r="I64" s="740"/>
      <c r="J64" s="740"/>
      <c r="K64" s="740"/>
    </row>
    <row r="65" spans="1:8" s="297" customFormat="1" ht="31.5" x14ac:dyDescent="0.2">
      <c r="A65" s="313">
        <v>52</v>
      </c>
      <c r="B65" s="314" t="s">
        <v>120</v>
      </c>
      <c r="C65" s="308" t="s">
        <v>541</v>
      </c>
      <c r="D65" s="309">
        <v>336</v>
      </c>
      <c r="E65" s="310" t="s">
        <v>22</v>
      </c>
      <c r="F65" s="308" t="s">
        <v>119</v>
      </c>
      <c r="G65" s="311">
        <v>43468</v>
      </c>
      <c r="H65" s="312">
        <v>43496</v>
      </c>
    </row>
    <row r="66" spans="1:8" s="354" customFormat="1" ht="32.25" thickBot="1" x14ac:dyDescent="0.3">
      <c r="A66" s="367">
        <v>53</v>
      </c>
      <c r="B66" s="316" t="s">
        <v>121</v>
      </c>
      <c r="C66" s="317" t="s">
        <v>122</v>
      </c>
      <c r="D66" s="318">
        <v>8404</v>
      </c>
      <c r="E66" s="319" t="s">
        <v>22</v>
      </c>
      <c r="F66" s="317" t="s">
        <v>119</v>
      </c>
      <c r="G66" s="320">
        <v>43468</v>
      </c>
      <c r="H66" s="321">
        <v>43814</v>
      </c>
    </row>
    <row r="67" spans="1:8" s="354" customFormat="1" ht="31.5" x14ac:dyDescent="0.25">
      <c r="A67" s="333">
        <v>54</v>
      </c>
      <c r="B67" s="323" t="s">
        <v>123</v>
      </c>
      <c r="C67" s="324" t="s">
        <v>124</v>
      </c>
      <c r="D67" s="325">
        <v>26891</v>
      </c>
      <c r="E67" s="326" t="s">
        <v>22</v>
      </c>
      <c r="F67" s="324" t="s">
        <v>119</v>
      </c>
      <c r="G67" s="332">
        <v>43468</v>
      </c>
      <c r="H67" s="305">
        <v>43814</v>
      </c>
    </row>
    <row r="68" spans="1:8" s="354" customFormat="1" ht="31.5" x14ac:dyDescent="0.25">
      <c r="A68" s="306">
        <v>55</v>
      </c>
      <c r="B68" s="314" t="s">
        <v>542</v>
      </c>
      <c r="C68" s="308" t="s">
        <v>126</v>
      </c>
      <c r="D68" s="309">
        <v>8900</v>
      </c>
      <c r="E68" s="310" t="s">
        <v>22</v>
      </c>
      <c r="F68" s="308" t="s">
        <v>119</v>
      </c>
      <c r="G68" s="311">
        <v>43468</v>
      </c>
      <c r="H68" s="312">
        <v>43814</v>
      </c>
    </row>
    <row r="69" spans="1:8" s="354" customFormat="1" ht="31.5" x14ac:dyDescent="0.25">
      <c r="A69" s="313">
        <v>56</v>
      </c>
      <c r="B69" s="329" t="s">
        <v>127</v>
      </c>
      <c r="C69" s="303" t="s">
        <v>126</v>
      </c>
      <c r="D69" s="330">
        <v>5046</v>
      </c>
      <c r="E69" s="331" t="s">
        <v>22</v>
      </c>
      <c r="F69" s="303" t="s">
        <v>119</v>
      </c>
      <c r="G69" s="332">
        <v>43468</v>
      </c>
      <c r="H69" s="305">
        <v>43814</v>
      </c>
    </row>
    <row r="70" spans="1:8" s="354" customFormat="1" ht="31.5" x14ac:dyDescent="0.25">
      <c r="A70" s="306">
        <v>57</v>
      </c>
      <c r="B70" s="314" t="s">
        <v>128</v>
      </c>
      <c r="C70" s="308" t="s">
        <v>129</v>
      </c>
      <c r="D70" s="309">
        <v>504</v>
      </c>
      <c r="E70" s="310" t="s">
        <v>22</v>
      </c>
      <c r="F70" s="308" t="s">
        <v>119</v>
      </c>
      <c r="G70" s="311">
        <v>43468</v>
      </c>
      <c r="H70" s="312">
        <v>43496</v>
      </c>
    </row>
    <row r="71" spans="1:8" s="354" customFormat="1" ht="31.5" x14ac:dyDescent="0.25">
      <c r="A71" s="313">
        <v>58</v>
      </c>
      <c r="B71" s="323" t="s">
        <v>38</v>
      </c>
      <c r="C71" s="324" t="s">
        <v>39</v>
      </c>
      <c r="D71" s="325">
        <v>58824</v>
      </c>
      <c r="E71" s="326" t="s">
        <v>22</v>
      </c>
      <c r="F71" s="324" t="s">
        <v>23</v>
      </c>
      <c r="G71" s="327">
        <v>43468</v>
      </c>
      <c r="H71" s="328">
        <v>43820</v>
      </c>
    </row>
    <row r="72" spans="1:8" s="354" customFormat="1" ht="31.5" x14ac:dyDescent="0.25">
      <c r="A72" s="306">
        <v>59</v>
      </c>
      <c r="B72" s="329" t="s">
        <v>543</v>
      </c>
      <c r="C72" s="303" t="s">
        <v>544</v>
      </c>
      <c r="D72" s="330">
        <v>1009</v>
      </c>
      <c r="E72" s="326" t="s">
        <v>22</v>
      </c>
      <c r="F72" s="324" t="s">
        <v>23</v>
      </c>
      <c r="G72" s="327">
        <v>43468</v>
      </c>
      <c r="H72" s="328">
        <v>43820</v>
      </c>
    </row>
    <row r="73" spans="1:8" s="354" customFormat="1" ht="31.5" x14ac:dyDescent="0.25">
      <c r="A73" s="313">
        <v>60</v>
      </c>
      <c r="B73" s="335" t="s">
        <v>545</v>
      </c>
      <c r="C73" s="336"/>
      <c r="D73" s="301">
        <v>2522</v>
      </c>
      <c r="E73" s="310" t="s">
        <v>22</v>
      </c>
      <c r="F73" s="308" t="s">
        <v>119</v>
      </c>
      <c r="G73" s="311">
        <v>43468</v>
      </c>
      <c r="H73" s="312">
        <v>43814</v>
      </c>
    </row>
    <row r="74" spans="1:8" s="354" customFormat="1" ht="31.5" x14ac:dyDescent="0.25">
      <c r="A74" s="306">
        <v>61</v>
      </c>
      <c r="B74" s="314" t="s">
        <v>546</v>
      </c>
      <c r="C74" s="308"/>
      <c r="D74" s="309">
        <v>20000</v>
      </c>
      <c r="E74" s="310" t="s">
        <v>22</v>
      </c>
      <c r="F74" s="308" t="s">
        <v>119</v>
      </c>
      <c r="G74" s="311">
        <v>43468</v>
      </c>
      <c r="H74" s="312">
        <v>43814</v>
      </c>
    </row>
    <row r="75" spans="1:8" s="354" customFormat="1" ht="31.5" x14ac:dyDescent="0.25">
      <c r="A75" s="313">
        <v>62</v>
      </c>
      <c r="B75" s="329" t="s">
        <v>600</v>
      </c>
      <c r="C75" s="303" t="s">
        <v>601</v>
      </c>
      <c r="D75" s="330">
        <v>10000</v>
      </c>
      <c r="E75" s="331" t="s">
        <v>22</v>
      </c>
      <c r="F75" s="303" t="s">
        <v>119</v>
      </c>
      <c r="G75" s="332">
        <v>43622</v>
      </c>
      <c r="H75" s="305">
        <v>43827</v>
      </c>
    </row>
    <row r="76" spans="1:8" ht="32.25" thickBot="1" x14ac:dyDescent="0.25">
      <c r="A76" s="315">
        <v>63</v>
      </c>
      <c r="B76" s="316" t="s">
        <v>162</v>
      </c>
      <c r="C76" s="317" t="s">
        <v>144</v>
      </c>
      <c r="D76" s="318">
        <v>13051</v>
      </c>
      <c r="E76" s="429" t="s">
        <v>22</v>
      </c>
      <c r="F76" s="317" t="s">
        <v>109</v>
      </c>
      <c r="G76" s="437">
        <v>43525</v>
      </c>
      <c r="H76" s="370">
        <v>43814</v>
      </c>
    </row>
    <row r="77" spans="1:8" ht="16.5" thickBot="1" x14ac:dyDescent="0.3">
      <c r="A77" s="356"/>
      <c r="B77" s="357" t="s">
        <v>145</v>
      </c>
      <c r="C77" s="358"/>
      <c r="D77" s="359">
        <f>SUM(D14:D76)</f>
        <v>533265</v>
      </c>
      <c r="E77" s="360"/>
      <c r="F77" s="358"/>
      <c r="G77" s="358"/>
      <c r="H77" s="361"/>
    </row>
    <row r="78" spans="1:8" ht="18.75" thickBot="1" x14ac:dyDescent="0.3">
      <c r="A78" s="819" t="s">
        <v>146</v>
      </c>
      <c r="B78" s="820"/>
      <c r="C78" s="820"/>
      <c r="D78" s="820"/>
      <c r="E78" s="820"/>
      <c r="F78" s="820"/>
      <c r="G78" s="820"/>
      <c r="H78" s="821"/>
    </row>
    <row r="79" spans="1:8" ht="16.5" thickBot="1" x14ac:dyDescent="0.3">
      <c r="A79" s="824" t="s">
        <v>147</v>
      </c>
      <c r="B79" s="825"/>
      <c r="C79" s="825"/>
      <c r="D79" s="825"/>
      <c r="E79" s="825"/>
      <c r="F79" s="825"/>
      <c r="G79" s="825"/>
      <c r="H79" s="826"/>
    </row>
    <row r="80" spans="1:8" ht="31.5" x14ac:dyDescent="0.2">
      <c r="A80" s="362">
        <v>64</v>
      </c>
      <c r="B80" s="363" t="s">
        <v>148</v>
      </c>
      <c r="C80" s="341" t="s">
        <v>25</v>
      </c>
      <c r="D80" s="342">
        <v>5461</v>
      </c>
      <c r="E80" s="310" t="s">
        <v>22</v>
      </c>
      <c r="F80" s="308" t="s">
        <v>23</v>
      </c>
      <c r="G80" s="364">
        <v>43468</v>
      </c>
      <c r="H80" s="365">
        <v>43814</v>
      </c>
    </row>
    <row r="81" spans="1:10" ht="31.5" x14ac:dyDescent="0.2">
      <c r="A81" s="306">
        <v>65</v>
      </c>
      <c r="B81" s="307" t="s">
        <v>149</v>
      </c>
      <c r="C81" s="308" t="s">
        <v>150</v>
      </c>
      <c r="D81" s="309">
        <v>861</v>
      </c>
      <c r="E81" s="310" t="s">
        <v>22</v>
      </c>
      <c r="F81" s="308" t="s">
        <v>23</v>
      </c>
      <c r="G81" s="366">
        <v>43468</v>
      </c>
      <c r="H81" s="353">
        <v>43814</v>
      </c>
    </row>
    <row r="82" spans="1:10" ht="32.25" thickBot="1" x14ac:dyDescent="0.25">
      <c r="A82" s="367">
        <v>66</v>
      </c>
      <c r="B82" s="368" t="s">
        <v>151</v>
      </c>
      <c r="C82" s="317" t="s">
        <v>152</v>
      </c>
      <c r="D82" s="318">
        <v>4800</v>
      </c>
      <c r="E82" s="319" t="s">
        <v>22</v>
      </c>
      <c r="F82" s="317" t="s">
        <v>23</v>
      </c>
      <c r="G82" s="437">
        <v>43468</v>
      </c>
      <c r="H82" s="370">
        <v>43496</v>
      </c>
    </row>
    <row r="83" spans="1:10" ht="31.5" x14ac:dyDescent="0.2">
      <c r="A83" s="322">
        <v>67</v>
      </c>
      <c r="B83" s="323" t="s">
        <v>153</v>
      </c>
      <c r="C83" s="324" t="s">
        <v>81</v>
      </c>
      <c r="D83" s="325">
        <v>1500</v>
      </c>
      <c r="E83" s="326" t="s">
        <v>22</v>
      </c>
      <c r="F83" s="324" t="s">
        <v>23</v>
      </c>
      <c r="G83" s="348">
        <v>43468</v>
      </c>
      <c r="H83" s="349">
        <v>43496</v>
      </c>
    </row>
    <row r="84" spans="1:10" ht="31.5" x14ac:dyDescent="0.2">
      <c r="A84" s="306">
        <v>68</v>
      </c>
      <c r="B84" s="307" t="s">
        <v>154</v>
      </c>
      <c r="C84" s="308" t="s">
        <v>60</v>
      </c>
      <c r="D84" s="309">
        <v>1263</v>
      </c>
      <c r="E84" s="310" t="s">
        <v>22</v>
      </c>
      <c r="F84" s="308" t="s">
        <v>23</v>
      </c>
      <c r="G84" s="366">
        <v>43468</v>
      </c>
      <c r="H84" s="353">
        <v>43814</v>
      </c>
    </row>
    <row r="85" spans="1:10" ht="31.5" x14ac:dyDescent="0.2">
      <c r="A85" s="306">
        <v>69</v>
      </c>
      <c r="B85" s="351" t="s">
        <v>155</v>
      </c>
      <c r="C85" s="324" t="s">
        <v>156</v>
      </c>
      <c r="D85" s="325">
        <v>1000</v>
      </c>
      <c r="E85" s="326" t="s">
        <v>22</v>
      </c>
      <c r="F85" s="324" t="s">
        <v>23</v>
      </c>
      <c r="G85" s="371">
        <v>43468</v>
      </c>
      <c r="H85" s="349">
        <v>43814</v>
      </c>
    </row>
    <row r="86" spans="1:10" ht="31.5" x14ac:dyDescent="0.2">
      <c r="A86" s="306">
        <v>70</v>
      </c>
      <c r="B86" s="307" t="s">
        <v>158</v>
      </c>
      <c r="C86" s="308" t="s">
        <v>159</v>
      </c>
      <c r="D86" s="309">
        <v>2760</v>
      </c>
      <c r="E86" s="310" t="s">
        <v>22</v>
      </c>
      <c r="F86" s="308" t="s">
        <v>23</v>
      </c>
      <c r="G86" s="371">
        <v>43586</v>
      </c>
      <c r="H86" s="349" t="s">
        <v>653</v>
      </c>
    </row>
    <row r="87" spans="1:10" ht="31.5" x14ac:dyDescent="0.2">
      <c r="A87" s="306">
        <v>71</v>
      </c>
      <c r="B87" s="323" t="s">
        <v>655</v>
      </c>
      <c r="C87" s="324" t="s">
        <v>94</v>
      </c>
      <c r="D87" s="309">
        <v>4200</v>
      </c>
      <c r="E87" s="310" t="s">
        <v>22</v>
      </c>
      <c r="F87" s="308" t="s">
        <v>23</v>
      </c>
      <c r="G87" s="371">
        <v>43709</v>
      </c>
      <c r="H87" s="349">
        <v>43814</v>
      </c>
    </row>
    <row r="88" spans="1:10" ht="31.5" x14ac:dyDescent="0.2">
      <c r="A88" s="306">
        <v>72</v>
      </c>
      <c r="B88" s="307" t="s">
        <v>654</v>
      </c>
      <c r="C88" s="308" t="s">
        <v>55</v>
      </c>
      <c r="D88" s="309">
        <v>3362</v>
      </c>
      <c r="E88" s="310" t="s">
        <v>22</v>
      </c>
      <c r="F88" s="308" t="s">
        <v>23</v>
      </c>
      <c r="G88" s="371">
        <v>43709</v>
      </c>
      <c r="H88" s="349">
        <v>43814</v>
      </c>
    </row>
    <row r="89" spans="1:10" ht="32.25" thickBot="1" x14ac:dyDescent="0.25">
      <c r="A89" s="372">
        <v>73</v>
      </c>
      <c r="B89" s="373" t="s">
        <v>623</v>
      </c>
      <c r="C89" s="336" t="s">
        <v>624</v>
      </c>
      <c r="D89" s="309">
        <v>0</v>
      </c>
      <c r="E89" s="310" t="s">
        <v>22</v>
      </c>
      <c r="F89" s="308" t="s">
        <v>23</v>
      </c>
      <c r="G89" s="371">
        <v>43661</v>
      </c>
      <c r="H89" s="349">
        <v>43738</v>
      </c>
    </row>
    <row r="90" spans="1:10" ht="16.5" thickBot="1" x14ac:dyDescent="0.3">
      <c r="A90" s="356"/>
      <c r="B90" s="374" t="s">
        <v>166</v>
      </c>
      <c r="C90" s="375"/>
      <c r="D90" s="360">
        <f>SUM(D80:D89)</f>
        <v>25207</v>
      </c>
      <c r="E90" s="360"/>
      <c r="F90" s="358"/>
      <c r="G90" s="358"/>
      <c r="H90" s="361"/>
    </row>
    <row r="91" spans="1:10" s="379" customFormat="1" ht="16.5" thickBot="1" x14ac:dyDescent="0.3">
      <c r="A91" s="376" t="s">
        <v>167</v>
      </c>
      <c r="B91" s="377"/>
      <c r="C91" s="377"/>
      <c r="D91" s="377"/>
      <c r="E91" s="377"/>
      <c r="F91" s="377"/>
      <c r="G91" s="377"/>
      <c r="H91" s="378"/>
      <c r="I91" s="289"/>
      <c r="J91" s="289"/>
    </row>
    <row r="92" spans="1:10" s="379" customFormat="1" ht="32.25" thickBot="1" x14ac:dyDescent="0.3">
      <c r="A92" s="554">
        <v>74</v>
      </c>
      <c r="B92" s="380" t="s">
        <v>713</v>
      </c>
      <c r="C92" s="381"/>
      <c r="D92" s="301">
        <v>38149</v>
      </c>
      <c r="E92" s="382" t="s">
        <v>22</v>
      </c>
      <c r="F92" s="336" t="s">
        <v>23</v>
      </c>
      <c r="G92" s="383">
        <v>43586</v>
      </c>
      <c r="H92" s="384">
        <v>43779</v>
      </c>
      <c r="I92" s="573"/>
      <c r="J92" s="386"/>
    </row>
    <row r="93" spans="1:10" ht="16.5" thickBot="1" x14ac:dyDescent="0.3">
      <c r="A93" s="356"/>
      <c r="B93" s="374" t="s">
        <v>168</v>
      </c>
      <c r="C93" s="375"/>
      <c r="D93" s="360">
        <f>D92</f>
        <v>38149</v>
      </c>
      <c r="E93" s="360"/>
      <c r="F93" s="358"/>
      <c r="G93" s="358"/>
      <c r="H93" s="361"/>
    </row>
    <row r="94" spans="1:10" ht="16.5" thickBot="1" x14ac:dyDescent="0.3">
      <c r="A94" s="387"/>
      <c r="B94" s="388" t="s">
        <v>169</v>
      </c>
      <c r="C94" s="358"/>
      <c r="D94" s="360">
        <f>D90+D93</f>
        <v>63356</v>
      </c>
      <c r="E94" s="389"/>
      <c r="F94" s="358"/>
      <c r="G94" s="358"/>
      <c r="H94" s="361"/>
    </row>
    <row r="95" spans="1:10" ht="16.5" customHeight="1" thickBot="1" x14ac:dyDescent="0.3">
      <c r="A95" s="812" t="s">
        <v>170</v>
      </c>
      <c r="B95" s="813"/>
      <c r="C95" s="813"/>
      <c r="D95" s="813"/>
      <c r="E95" s="813"/>
      <c r="F95" s="813"/>
      <c r="G95" s="813"/>
      <c r="H95" s="814"/>
    </row>
    <row r="96" spans="1:10" ht="16.5" customHeight="1" thickBot="1" x14ac:dyDescent="0.3">
      <c r="A96" s="741" t="s">
        <v>171</v>
      </c>
      <c r="B96" s="742"/>
      <c r="C96" s="737"/>
      <c r="D96" s="742"/>
      <c r="E96" s="742"/>
      <c r="F96" s="742"/>
      <c r="G96" s="742"/>
      <c r="H96" s="743"/>
    </row>
    <row r="97" spans="1:8" ht="31.5" x14ac:dyDescent="0.2">
      <c r="A97" s="265">
        <v>75</v>
      </c>
      <c r="B97" s="307" t="s">
        <v>172</v>
      </c>
      <c r="C97" s="308" t="s">
        <v>25</v>
      </c>
      <c r="D97" s="309">
        <v>961</v>
      </c>
      <c r="E97" s="310" t="s">
        <v>22</v>
      </c>
      <c r="F97" s="308" t="s">
        <v>23</v>
      </c>
      <c r="G97" s="311">
        <v>43468</v>
      </c>
      <c r="H97" s="312">
        <v>43814</v>
      </c>
    </row>
    <row r="98" spans="1:8" ht="31.5" x14ac:dyDescent="0.2">
      <c r="A98" s="313">
        <v>76</v>
      </c>
      <c r="B98" s="314" t="s">
        <v>173</v>
      </c>
      <c r="C98" s="308" t="s">
        <v>27</v>
      </c>
      <c r="D98" s="309">
        <v>420</v>
      </c>
      <c r="E98" s="310" t="s">
        <v>22</v>
      </c>
      <c r="F98" s="308" t="s">
        <v>23</v>
      </c>
      <c r="G98" s="311">
        <v>43468</v>
      </c>
      <c r="H98" s="312">
        <v>43814</v>
      </c>
    </row>
    <row r="99" spans="1:8" ht="31.5" x14ac:dyDescent="0.2">
      <c r="A99" s="286">
        <v>77</v>
      </c>
      <c r="B99" s="323" t="s">
        <v>30</v>
      </c>
      <c r="C99" s="324" t="s">
        <v>31</v>
      </c>
      <c r="D99" s="325">
        <v>407</v>
      </c>
      <c r="E99" s="326" t="s">
        <v>22</v>
      </c>
      <c r="F99" s="324" t="s">
        <v>23</v>
      </c>
      <c r="G99" s="327">
        <v>43468</v>
      </c>
      <c r="H99" s="328">
        <v>43814</v>
      </c>
    </row>
    <row r="100" spans="1:8" ht="32.25" thickBot="1" x14ac:dyDescent="0.25">
      <c r="A100" s="530">
        <v>78</v>
      </c>
      <c r="B100" s="316" t="s">
        <v>174</v>
      </c>
      <c r="C100" s="317" t="s">
        <v>60</v>
      </c>
      <c r="D100" s="318">
        <v>479</v>
      </c>
      <c r="E100" s="319" t="s">
        <v>22</v>
      </c>
      <c r="F100" s="317" t="s">
        <v>23</v>
      </c>
      <c r="G100" s="320">
        <v>43468</v>
      </c>
      <c r="H100" s="321">
        <v>43814</v>
      </c>
    </row>
    <row r="101" spans="1:8" ht="31.5" x14ac:dyDescent="0.2">
      <c r="A101" s="333">
        <v>79</v>
      </c>
      <c r="B101" s="323" t="s">
        <v>175</v>
      </c>
      <c r="C101" s="324" t="s">
        <v>39</v>
      </c>
      <c r="D101" s="325">
        <v>8403</v>
      </c>
      <c r="E101" s="326" t="s">
        <v>22</v>
      </c>
      <c r="F101" s="324" t="s">
        <v>23</v>
      </c>
      <c r="G101" s="327">
        <v>43468</v>
      </c>
      <c r="H101" s="328">
        <v>43830</v>
      </c>
    </row>
    <row r="102" spans="1:8" ht="31.5" x14ac:dyDescent="0.2">
      <c r="A102" s="261">
        <v>80</v>
      </c>
      <c r="B102" s="323" t="s">
        <v>176</v>
      </c>
      <c r="C102" s="324" t="s">
        <v>177</v>
      </c>
      <c r="D102" s="325">
        <v>10672</v>
      </c>
      <c r="E102" s="326" t="s">
        <v>22</v>
      </c>
      <c r="F102" s="324" t="s">
        <v>119</v>
      </c>
      <c r="G102" s="311">
        <v>43468</v>
      </c>
      <c r="H102" s="312">
        <v>43830</v>
      </c>
    </row>
    <row r="103" spans="1:8" ht="31.5" x14ac:dyDescent="0.2">
      <c r="A103" s="333">
        <v>81</v>
      </c>
      <c r="B103" s="314" t="s">
        <v>178</v>
      </c>
      <c r="C103" s="308" t="s">
        <v>66</v>
      </c>
      <c r="D103" s="309">
        <v>672</v>
      </c>
      <c r="E103" s="310" t="s">
        <v>22</v>
      </c>
      <c r="F103" s="308" t="s">
        <v>23</v>
      </c>
      <c r="G103" s="311">
        <v>43468</v>
      </c>
      <c r="H103" s="312">
        <v>43496</v>
      </c>
    </row>
    <row r="104" spans="1:8" ht="31.5" x14ac:dyDescent="0.2">
      <c r="A104" s="313">
        <v>82</v>
      </c>
      <c r="B104" s="307" t="s">
        <v>685</v>
      </c>
      <c r="C104" s="395" t="s">
        <v>180</v>
      </c>
      <c r="D104" s="309">
        <v>19748</v>
      </c>
      <c r="E104" s="310" t="s">
        <v>22</v>
      </c>
      <c r="F104" s="308" t="s">
        <v>119</v>
      </c>
      <c r="G104" s="311">
        <v>43586</v>
      </c>
      <c r="H104" s="312">
        <v>43814</v>
      </c>
    </row>
    <row r="105" spans="1:8" ht="31.5" x14ac:dyDescent="0.2">
      <c r="A105" s="333">
        <v>83</v>
      </c>
      <c r="B105" s="329" t="s">
        <v>162</v>
      </c>
      <c r="C105" s="324" t="s">
        <v>144</v>
      </c>
      <c r="D105" s="325">
        <v>2521</v>
      </c>
      <c r="E105" s="347" t="s">
        <v>22</v>
      </c>
      <c r="F105" s="324" t="s">
        <v>109</v>
      </c>
      <c r="G105" s="348">
        <v>43525</v>
      </c>
      <c r="H105" s="349">
        <v>43799</v>
      </c>
    </row>
    <row r="106" spans="1:8" ht="31.5" x14ac:dyDescent="0.2">
      <c r="A106" s="261">
        <v>84</v>
      </c>
      <c r="B106" s="307" t="s">
        <v>199</v>
      </c>
      <c r="C106" s="395" t="s">
        <v>58</v>
      </c>
      <c r="D106" s="309">
        <v>6911</v>
      </c>
      <c r="E106" s="310" t="s">
        <v>22</v>
      </c>
      <c r="F106" s="308" t="s">
        <v>23</v>
      </c>
      <c r="G106" s="311">
        <v>43525</v>
      </c>
      <c r="H106" s="312">
        <v>43814</v>
      </c>
    </row>
    <row r="107" spans="1:8" ht="31.5" x14ac:dyDescent="0.2">
      <c r="A107" s="333">
        <v>85</v>
      </c>
      <c r="B107" s="307" t="s">
        <v>666</v>
      </c>
      <c r="C107" s="324" t="s">
        <v>156</v>
      </c>
      <c r="D107" s="309">
        <v>0</v>
      </c>
      <c r="E107" s="310" t="s">
        <v>22</v>
      </c>
      <c r="F107" s="308" t="s">
        <v>23</v>
      </c>
      <c r="G107" s="311">
        <v>43706</v>
      </c>
      <c r="H107" s="312">
        <v>43830</v>
      </c>
    </row>
    <row r="108" spans="1:8" ht="31.5" x14ac:dyDescent="0.2">
      <c r="A108" s="333">
        <v>86</v>
      </c>
      <c r="B108" s="307" t="s">
        <v>711</v>
      </c>
      <c r="C108" s="395"/>
      <c r="D108" s="309">
        <v>804</v>
      </c>
      <c r="E108" s="310" t="s">
        <v>22</v>
      </c>
      <c r="F108" s="308" t="s">
        <v>23</v>
      </c>
      <c r="G108" s="311">
        <v>43706</v>
      </c>
      <c r="H108" s="312">
        <v>43830</v>
      </c>
    </row>
    <row r="109" spans="1:8" ht="31.5" x14ac:dyDescent="0.2">
      <c r="A109" s="333">
        <v>87</v>
      </c>
      <c r="B109" s="307" t="s">
        <v>606</v>
      </c>
      <c r="C109" s="395" t="s">
        <v>89</v>
      </c>
      <c r="D109" s="309">
        <v>3111</v>
      </c>
      <c r="E109" s="310" t="s">
        <v>22</v>
      </c>
      <c r="F109" s="308" t="s">
        <v>23</v>
      </c>
      <c r="G109" s="311">
        <v>43636</v>
      </c>
      <c r="H109" s="312">
        <v>43646</v>
      </c>
    </row>
    <row r="110" spans="1:8" ht="31.5" x14ac:dyDescent="0.2">
      <c r="A110" s="313">
        <v>88</v>
      </c>
      <c r="B110" s="329" t="s">
        <v>200</v>
      </c>
      <c r="C110" s="303" t="s">
        <v>201</v>
      </c>
      <c r="D110" s="330">
        <v>0</v>
      </c>
      <c r="E110" s="331" t="s">
        <v>22</v>
      </c>
      <c r="F110" s="303" t="s">
        <v>23</v>
      </c>
      <c r="G110" s="327">
        <v>43586</v>
      </c>
      <c r="H110" s="328">
        <v>43814</v>
      </c>
    </row>
    <row r="111" spans="1:8" s="354" customFormat="1" ht="31.5" x14ac:dyDescent="0.25">
      <c r="A111" s="333">
        <v>89</v>
      </c>
      <c r="B111" s="335" t="s">
        <v>207</v>
      </c>
      <c r="C111" s="308" t="s">
        <v>126</v>
      </c>
      <c r="D111" s="309">
        <v>770</v>
      </c>
      <c r="E111" s="310" t="s">
        <v>22</v>
      </c>
      <c r="F111" s="308" t="s">
        <v>119</v>
      </c>
      <c r="G111" s="311">
        <v>43468</v>
      </c>
      <c r="H111" s="312">
        <v>43819</v>
      </c>
    </row>
    <row r="112" spans="1:8" ht="31.5" x14ac:dyDescent="0.2">
      <c r="A112" s="313">
        <v>90</v>
      </c>
      <c r="B112" s="335" t="s">
        <v>208</v>
      </c>
      <c r="C112" s="308" t="s">
        <v>209</v>
      </c>
      <c r="D112" s="301">
        <v>1260</v>
      </c>
      <c r="E112" s="302" t="s">
        <v>22</v>
      </c>
      <c r="F112" s="336" t="s">
        <v>23</v>
      </c>
      <c r="G112" s="337">
        <v>43586</v>
      </c>
      <c r="H112" s="338">
        <v>43814</v>
      </c>
    </row>
    <row r="113" spans="1:11" ht="31.5" x14ac:dyDescent="0.2">
      <c r="A113" s="333">
        <v>91</v>
      </c>
      <c r="B113" s="314" t="s">
        <v>646</v>
      </c>
      <c r="C113" s="308" t="s">
        <v>648</v>
      </c>
      <c r="D113" s="309">
        <v>3686</v>
      </c>
      <c r="E113" s="310" t="s">
        <v>22</v>
      </c>
      <c r="F113" s="308" t="s">
        <v>23</v>
      </c>
      <c r="G113" s="311">
        <v>43678</v>
      </c>
      <c r="H113" s="312">
        <v>43708</v>
      </c>
    </row>
    <row r="114" spans="1:11" ht="31.5" x14ac:dyDescent="0.2">
      <c r="A114" s="396">
        <v>92</v>
      </c>
      <c r="B114" s="314" t="s">
        <v>647</v>
      </c>
      <c r="C114" s="303" t="s">
        <v>75</v>
      </c>
      <c r="D114" s="330">
        <v>1260</v>
      </c>
      <c r="E114" s="310" t="s">
        <v>22</v>
      </c>
      <c r="F114" s="308" t="s">
        <v>23</v>
      </c>
      <c r="G114" s="311">
        <v>43678</v>
      </c>
      <c r="H114" s="312">
        <v>43708</v>
      </c>
    </row>
    <row r="115" spans="1:11" ht="47.25" x14ac:dyDescent="0.2">
      <c r="A115" s="313">
        <v>93</v>
      </c>
      <c r="B115" s="314" t="s">
        <v>649</v>
      </c>
      <c r="C115" s="308" t="s">
        <v>652</v>
      </c>
      <c r="D115" s="309">
        <v>130053</v>
      </c>
      <c r="E115" s="541" t="s">
        <v>668</v>
      </c>
      <c r="F115" s="308" t="s">
        <v>23</v>
      </c>
      <c r="G115" s="311">
        <v>43678</v>
      </c>
      <c r="H115" s="312">
        <v>43708</v>
      </c>
    </row>
    <row r="116" spans="1:11" ht="32.25" thickBot="1" x14ac:dyDescent="0.25">
      <c r="A116" s="315">
        <v>94</v>
      </c>
      <c r="B116" s="316" t="s">
        <v>625</v>
      </c>
      <c r="C116" s="317" t="s">
        <v>626</v>
      </c>
      <c r="D116" s="318">
        <v>840</v>
      </c>
      <c r="E116" s="319" t="s">
        <v>22</v>
      </c>
      <c r="F116" s="317" t="s">
        <v>23</v>
      </c>
      <c r="G116" s="320">
        <v>43661</v>
      </c>
      <c r="H116" s="321">
        <v>43708</v>
      </c>
    </row>
    <row r="117" spans="1:11" ht="32.25" thickBot="1" x14ac:dyDescent="0.25">
      <c r="A117" s="270">
        <v>95</v>
      </c>
      <c r="B117" s="329" t="s">
        <v>743</v>
      </c>
      <c r="C117" s="303" t="s">
        <v>744</v>
      </c>
      <c r="D117" s="330">
        <v>5462</v>
      </c>
      <c r="E117" s="326" t="s">
        <v>22</v>
      </c>
      <c r="F117" s="324" t="s">
        <v>23</v>
      </c>
      <c r="G117" s="327">
        <v>43802</v>
      </c>
      <c r="H117" s="328">
        <v>43819</v>
      </c>
    </row>
    <row r="118" spans="1:11" ht="16.5" thickBot="1" x14ac:dyDescent="0.3">
      <c r="A118" s="356"/>
      <c r="B118" s="374" t="s">
        <v>214</v>
      </c>
      <c r="C118" s="397"/>
      <c r="D118" s="360">
        <f>SUM(D97:D117)</f>
        <v>198440</v>
      </c>
      <c r="E118" s="360"/>
      <c r="F118" s="358"/>
      <c r="G118" s="358"/>
      <c r="H118" s="361"/>
    </row>
    <row r="119" spans="1:11" ht="16.5" thickBot="1" x14ac:dyDescent="0.3">
      <c r="A119" s="398" t="s">
        <v>215</v>
      </c>
      <c r="B119" s="399"/>
      <c r="C119" s="400"/>
      <c r="D119" s="399"/>
      <c r="E119" s="399"/>
      <c r="F119" s="399"/>
      <c r="G119" s="399"/>
      <c r="H119" s="401"/>
    </row>
    <row r="120" spans="1:11" ht="31.5" x14ac:dyDescent="0.2">
      <c r="A120" s="362">
        <v>96</v>
      </c>
      <c r="B120" s="340" t="s">
        <v>549</v>
      </c>
      <c r="C120" s="402" t="s">
        <v>224</v>
      </c>
      <c r="D120" s="342">
        <v>0</v>
      </c>
      <c r="E120" s="403" t="s">
        <v>22</v>
      </c>
      <c r="F120" s="341" t="s">
        <v>109</v>
      </c>
      <c r="G120" s="404">
        <v>43539</v>
      </c>
      <c r="H120" s="405">
        <v>43646</v>
      </c>
    </row>
    <row r="121" spans="1:11" ht="31.5" x14ac:dyDescent="0.2">
      <c r="A121" s="306">
        <v>97</v>
      </c>
      <c r="B121" s="406" t="s">
        <v>550</v>
      </c>
      <c r="C121" s="308" t="s">
        <v>551</v>
      </c>
      <c r="D121" s="309">
        <v>3025</v>
      </c>
      <c r="E121" s="382" t="s">
        <v>22</v>
      </c>
      <c r="F121" s="308" t="s">
        <v>109</v>
      </c>
      <c r="G121" s="352">
        <v>43539</v>
      </c>
      <c r="H121" s="353">
        <v>43646</v>
      </c>
    </row>
    <row r="122" spans="1:11" ht="31.5" x14ac:dyDescent="0.2">
      <c r="A122" s="306">
        <v>98</v>
      </c>
      <c r="B122" s="307" t="s">
        <v>552</v>
      </c>
      <c r="C122" s="395" t="s">
        <v>217</v>
      </c>
      <c r="D122" s="309">
        <v>1176</v>
      </c>
      <c r="E122" s="395" t="s">
        <v>22</v>
      </c>
      <c r="F122" s="308" t="s">
        <v>109</v>
      </c>
      <c r="G122" s="352">
        <v>43539</v>
      </c>
      <c r="H122" s="353">
        <v>43646</v>
      </c>
    </row>
    <row r="123" spans="1:11" s="646" customFormat="1" ht="32.25" thickBot="1" x14ac:dyDescent="0.25">
      <c r="A123" s="750">
        <v>99</v>
      </c>
      <c r="B123" s="745" t="s">
        <v>745</v>
      </c>
      <c r="C123" s="746" t="s">
        <v>746</v>
      </c>
      <c r="D123" s="747">
        <v>5042</v>
      </c>
      <c r="E123" s="748" t="s">
        <v>22</v>
      </c>
      <c r="F123" s="640" t="s">
        <v>109</v>
      </c>
      <c r="G123" s="643">
        <v>43748</v>
      </c>
      <c r="H123" s="644">
        <v>43814</v>
      </c>
      <c r="I123" s="749"/>
      <c r="J123" s="749"/>
      <c r="K123" s="749"/>
    </row>
    <row r="124" spans="1:11" ht="16.5" thickBot="1" x14ac:dyDescent="0.3">
      <c r="A124" s="356"/>
      <c r="B124" s="374" t="s">
        <v>225</v>
      </c>
      <c r="C124" s="397"/>
      <c r="D124" s="360">
        <f>SUM(D120:D122)</f>
        <v>4201</v>
      </c>
      <c r="E124" s="360"/>
      <c r="F124" s="358"/>
      <c r="G124" s="358"/>
      <c r="H124" s="361"/>
    </row>
    <row r="125" spans="1:11" ht="16.5" thickBot="1" x14ac:dyDescent="0.3">
      <c r="A125" s="407"/>
      <c r="B125" s="408" t="s">
        <v>226</v>
      </c>
      <c r="C125" s="400"/>
      <c r="D125" s="409">
        <f>D118+D124</f>
        <v>202641</v>
      </c>
      <c r="E125" s="409"/>
      <c r="F125" s="410"/>
      <c r="G125" s="410"/>
      <c r="H125" s="411"/>
    </row>
    <row r="126" spans="1:11" ht="18.75" thickBot="1" x14ac:dyDescent="0.3">
      <c r="A126" s="809" t="s">
        <v>227</v>
      </c>
      <c r="B126" s="810"/>
      <c r="C126" s="810"/>
      <c r="D126" s="810"/>
      <c r="E126" s="810"/>
      <c r="F126" s="810"/>
      <c r="G126" s="810"/>
      <c r="H126" s="811"/>
    </row>
    <row r="127" spans="1:11" ht="32.25" thickBot="1" x14ac:dyDescent="0.25">
      <c r="A127" s="412">
        <v>100</v>
      </c>
      <c r="B127" s="413" t="s">
        <v>228</v>
      </c>
      <c r="C127" s="403" t="s">
        <v>229</v>
      </c>
      <c r="D127" s="414">
        <v>10</v>
      </c>
      <c r="E127" s="302" t="s">
        <v>22</v>
      </c>
      <c r="F127" s="336" t="s">
        <v>23</v>
      </c>
      <c r="G127" s="415">
        <v>43586</v>
      </c>
      <c r="H127" s="416">
        <v>43814</v>
      </c>
    </row>
    <row r="128" spans="1:11" ht="16.5" thickBot="1" x14ac:dyDescent="0.3">
      <c r="A128" s="356"/>
      <c r="B128" s="417" t="s">
        <v>230</v>
      </c>
      <c r="C128" s="358"/>
      <c r="D128" s="418">
        <f>D127</f>
        <v>10</v>
      </c>
      <c r="E128" s="389"/>
      <c r="F128" s="358"/>
      <c r="G128" s="358"/>
      <c r="H128" s="361"/>
    </row>
    <row r="129" spans="1:9" ht="18.75" thickBot="1" x14ac:dyDescent="0.3">
      <c r="A129" s="809" t="s">
        <v>231</v>
      </c>
      <c r="B129" s="810"/>
      <c r="C129" s="810"/>
      <c r="D129" s="810"/>
      <c r="E129" s="810"/>
      <c r="F129" s="810"/>
      <c r="G129" s="810"/>
      <c r="H129" s="811"/>
    </row>
    <row r="130" spans="1:9" ht="31.5" x14ac:dyDescent="0.3">
      <c r="A130" s="362">
        <v>101</v>
      </c>
      <c r="B130" s="363" t="s">
        <v>553</v>
      </c>
      <c r="C130" s="308" t="s">
        <v>233</v>
      </c>
      <c r="D130" s="342">
        <v>18348</v>
      </c>
      <c r="E130" s="403" t="s">
        <v>22</v>
      </c>
      <c r="F130" s="341" t="s">
        <v>109</v>
      </c>
      <c r="G130" s="404">
        <v>43586</v>
      </c>
      <c r="H130" s="405">
        <v>43814</v>
      </c>
      <c r="I130" s="740"/>
    </row>
    <row r="131" spans="1:9" ht="31.5" x14ac:dyDescent="0.3">
      <c r="A131" s="306">
        <v>102</v>
      </c>
      <c r="B131" s="406" t="s">
        <v>554</v>
      </c>
      <c r="C131" s="308" t="s">
        <v>235</v>
      </c>
      <c r="D131" s="309">
        <v>9243</v>
      </c>
      <c r="E131" s="395" t="s">
        <v>22</v>
      </c>
      <c r="F131" s="308" t="s">
        <v>109</v>
      </c>
      <c r="G131" s="352">
        <v>43586</v>
      </c>
      <c r="H131" s="353">
        <v>43814</v>
      </c>
      <c r="I131" s="740"/>
    </row>
    <row r="132" spans="1:9" ht="31.5" x14ac:dyDescent="0.3">
      <c r="A132" s="306">
        <v>103</v>
      </c>
      <c r="B132" s="346" t="s">
        <v>555</v>
      </c>
      <c r="C132" s="308" t="s">
        <v>556</v>
      </c>
      <c r="D132" s="309">
        <v>840</v>
      </c>
      <c r="E132" s="395" t="s">
        <v>22</v>
      </c>
      <c r="F132" s="308" t="s">
        <v>109</v>
      </c>
      <c r="G132" s="352">
        <v>43586</v>
      </c>
      <c r="H132" s="353">
        <v>43814</v>
      </c>
      <c r="I132" s="740"/>
    </row>
    <row r="133" spans="1:9" ht="31.5" x14ac:dyDescent="0.3">
      <c r="A133" s="306">
        <v>104</v>
      </c>
      <c r="B133" s="323" t="s">
        <v>236</v>
      </c>
      <c r="C133" s="303" t="s">
        <v>237</v>
      </c>
      <c r="D133" s="309">
        <v>2050</v>
      </c>
      <c r="E133" s="347" t="s">
        <v>22</v>
      </c>
      <c r="F133" s="308" t="s">
        <v>109</v>
      </c>
      <c r="G133" s="352">
        <v>43468</v>
      </c>
      <c r="H133" s="353">
        <v>43496</v>
      </c>
      <c r="I133" s="740"/>
    </row>
    <row r="134" spans="1:9" ht="31.5" x14ac:dyDescent="0.3">
      <c r="A134" s="306">
        <v>105</v>
      </c>
      <c r="B134" s="323" t="s">
        <v>238</v>
      </c>
      <c r="C134" s="395" t="s">
        <v>239</v>
      </c>
      <c r="D134" s="309">
        <v>600</v>
      </c>
      <c r="E134" s="347" t="s">
        <v>22</v>
      </c>
      <c r="F134" s="308" t="s">
        <v>109</v>
      </c>
      <c r="G134" s="352">
        <v>43468</v>
      </c>
      <c r="H134" s="353">
        <v>43496</v>
      </c>
      <c r="I134" s="740"/>
    </row>
    <row r="135" spans="1:9" ht="32.25" thickBot="1" x14ac:dyDescent="0.35">
      <c r="A135" s="367">
        <v>106</v>
      </c>
      <c r="B135" s="316" t="s">
        <v>557</v>
      </c>
      <c r="C135" s="317" t="s">
        <v>58</v>
      </c>
      <c r="D135" s="318">
        <v>711</v>
      </c>
      <c r="E135" s="429" t="s">
        <v>22</v>
      </c>
      <c r="F135" s="317" t="s">
        <v>109</v>
      </c>
      <c r="G135" s="437">
        <v>43586</v>
      </c>
      <c r="H135" s="370">
        <v>43814</v>
      </c>
      <c r="I135" s="740"/>
    </row>
    <row r="136" spans="1:9" ht="31.5" x14ac:dyDescent="0.3">
      <c r="A136" s="322">
        <v>107</v>
      </c>
      <c r="B136" s="329" t="s">
        <v>558</v>
      </c>
      <c r="C136" s="347" t="s">
        <v>21</v>
      </c>
      <c r="D136" s="325">
        <v>300</v>
      </c>
      <c r="E136" s="347" t="s">
        <v>22</v>
      </c>
      <c r="F136" s="324" t="s">
        <v>109</v>
      </c>
      <c r="G136" s="348">
        <v>43586</v>
      </c>
      <c r="H136" s="349">
        <v>43814</v>
      </c>
      <c r="I136" s="740"/>
    </row>
    <row r="137" spans="1:9" ht="32.25" thickBot="1" x14ac:dyDescent="0.35">
      <c r="A137" s="306">
        <v>108</v>
      </c>
      <c r="B137" s="335" t="s">
        <v>240</v>
      </c>
      <c r="C137" s="308" t="s">
        <v>241</v>
      </c>
      <c r="D137" s="309">
        <v>960</v>
      </c>
      <c r="E137" s="347" t="s">
        <v>22</v>
      </c>
      <c r="F137" s="308" t="s">
        <v>109</v>
      </c>
      <c r="G137" s="352">
        <v>43586</v>
      </c>
      <c r="H137" s="353">
        <v>43814</v>
      </c>
      <c r="I137" s="740"/>
    </row>
    <row r="138" spans="1:9" ht="21" customHeight="1" thickBot="1" x14ac:dyDescent="0.3">
      <c r="A138" s="356"/>
      <c r="B138" s="374" t="s">
        <v>247</v>
      </c>
      <c r="C138" s="397"/>
      <c r="D138" s="360">
        <f>SUM(D130:D137)</f>
        <v>33052</v>
      </c>
      <c r="E138" s="360"/>
      <c r="F138" s="358"/>
      <c r="G138" s="358"/>
      <c r="H138" s="361"/>
    </row>
    <row r="139" spans="1:9" ht="21" customHeight="1" thickBot="1" x14ac:dyDescent="0.3">
      <c r="A139" s="809" t="s">
        <v>248</v>
      </c>
      <c r="B139" s="810"/>
      <c r="C139" s="810"/>
      <c r="D139" s="810"/>
      <c r="E139" s="810"/>
      <c r="F139" s="810"/>
      <c r="G139" s="810"/>
      <c r="H139" s="811"/>
    </row>
    <row r="140" spans="1:9" ht="21" customHeight="1" thickBot="1" x14ac:dyDescent="0.3">
      <c r="A140" s="421" t="s">
        <v>249</v>
      </c>
      <c r="B140" s="422"/>
      <c r="C140" s="736"/>
      <c r="D140" s="422"/>
      <c r="E140" s="422"/>
      <c r="F140" s="422"/>
      <c r="G140" s="422"/>
      <c r="H140" s="424"/>
    </row>
    <row r="141" spans="1:9" ht="31.5" x14ac:dyDescent="0.2">
      <c r="A141" s="306">
        <v>109</v>
      </c>
      <c r="B141" s="314" t="s">
        <v>255</v>
      </c>
      <c r="C141" s="308" t="s">
        <v>256</v>
      </c>
      <c r="D141" s="309">
        <v>42016</v>
      </c>
      <c r="E141" s="310" t="s">
        <v>22</v>
      </c>
      <c r="F141" s="308" t="s">
        <v>23</v>
      </c>
      <c r="G141" s="352">
        <v>43570</v>
      </c>
      <c r="H141" s="353">
        <v>43585</v>
      </c>
    </row>
    <row r="142" spans="1:9" ht="31.5" x14ac:dyDescent="0.2">
      <c r="A142" s="306">
        <v>110</v>
      </c>
      <c r="B142" s="314" t="s">
        <v>261</v>
      </c>
      <c r="C142" s="308" t="s">
        <v>262</v>
      </c>
      <c r="D142" s="309">
        <v>16806</v>
      </c>
      <c r="E142" s="310" t="s">
        <v>22</v>
      </c>
      <c r="F142" s="308" t="s">
        <v>23</v>
      </c>
      <c r="G142" s="348">
        <v>43570</v>
      </c>
      <c r="H142" s="349">
        <v>43585</v>
      </c>
    </row>
    <row r="143" spans="1:9" ht="47.25" x14ac:dyDescent="0.2">
      <c r="A143" s="322">
        <v>111</v>
      </c>
      <c r="B143" s="323" t="s">
        <v>677</v>
      </c>
      <c r="C143" s="308" t="s">
        <v>680</v>
      </c>
      <c r="D143" s="309">
        <v>12004</v>
      </c>
      <c r="E143" s="310" t="s">
        <v>22</v>
      </c>
      <c r="F143" s="308" t="s">
        <v>23</v>
      </c>
      <c r="G143" s="352">
        <v>43570</v>
      </c>
      <c r="H143" s="353">
        <v>43738</v>
      </c>
    </row>
    <row r="144" spans="1:9" ht="31.5" x14ac:dyDescent="0.2">
      <c r="A144" s="322">
        <v>112</v>
      </c>
      <c r="B144" s="323" t="s">
        <v>611</v>
      </c>
      <c r="C144" s="303" t="s">
        <v>612</v>
      </c>
      <c r="D144" s="330">
        <v>2000</v>
      </c>
      <c r="E144" s="331" t="s">
        <v>22</v>
      </c>
      <c r="F144" s="303" t="s">
        <v>23</v>
      </c>
      <c r="G144" s="425">
        <v>43647</v>
      </c>
      <c r="H144" s="426">
        <v>43661</v>
      </c>
    </row>
    <row r="145" spans="1:8" ht="31.5" x14ac:dyDescent="0.2">
      <c r="A145" s="306">
        <v>113</v>
      </c>
      <c r="B145" s="314" t="s">
        <v>559</v>
      </c>
      <c r="C145" s="308" t="s">
        <v>607</v>
      </c>
      <c r="D145" s="309">
        <v>12100</v>
      </c>
      <c r="E145" s="310" t="s">
        <v>22</v>
      </c>
      <c r="F145" s="308" t="s">
        <v>23</v>
      </c>
      <c r="G145" s="352">
        <v>43586</v>
      </c>
      <c r="H145" s="353">
        <v>43646</v>
      </c>
    </row>
    <row r="146" spans="1:8" ht="31.5" x14ac:dyDescent="0.2">
      <c r="A146" s="412">
        <v>114</v>
      </c>
      <c r="B146" s="380" t="s">
        <v>561</v>
      </c>
      <c r="C146" s="395" t="s">
        <v>562</v>
      </c>
      <c r="D146" s="301">
        <v>450000</v>
      </c>
      <c r="E146" s="302" t="s">
        <v>22</v>
      </c>
      <c r="F146" s="336" t="s">
        <v>23</v>
      </c>
      <c r="G146" s="440">
        <v>43600</v>
      </c>
      <c r="H146" s="416">
        <v>43646</v>
      </c>
    </row>
    <row r="147" spans="1:8" ht="32.25" thickBot="1" x14ac:dyDescent="0.25">
      <c r="A147" s="367">
        <v>115</v>
      </c>
      <c r="B147" s="428" t="s">
        <v>699</v>
      </c>
      <c r="C147" s="347" t="s">
        <v>319</v>
      </c>
      <c r="D147" s="318">
        <v>113445</v>
      </c>
      <c r="E147" s="319" t="s">
        <v>22</v>
      </c>
      <c r="F147" s="317" t="s">
        <v>23</v>
      </c>
      <c r="G147" s="437">
        <v>43767</v>
      </c>
      <c r="H147" s="370">
        <v>43799</v>
      </c>
    </row>
    <row r="148" spans="1:8" ht="16.5" thickBot="1" x14ac:dyDescent="0.3">
      <c r="A148" s="356"/>
      <c r="B148" s="374" t="s">
        <v>275</v>
      </c>
      <c r="C148" s="430"/>
      <c r="D148" s="360">
        <f>SUM(D141:D147)</f>
        <v>648371</v>
      </c>
      <c r="E148" s="360"/>
      <c r="F148" s="358"/>
      <c r="G148" s="358"/>
      <c r="H148" s="361"/>
    </row>
    <row r="149" spans="1:8" ht="16.5" customHeight="1" thickBot="1" x14ac:dyDescent="0.3">
      <c r="A149" s="431" t="s">
        <v>276</v>
      </c>
      <c r="B149" s="432"/>
      <c r="C149" s="410"/>
      <c r="D149" s="433"/>
      <c r="E149" s="433"/>
      <c r="F149" s="434"/>
      <c r="G149" s="435"/>
      <c r="H149" s="436"/>
    </row>
    <row r="150" spans="1:8" ht="31.5" x14ac:dyDescent="0.2">
      <c r="A150" s="744">
        <v>116</v>
      </c>
      <c r="B150" s="340" t="s">
        <v>277</v>
      </c>
      <c r="C150" s="402" t="s">
        <v>278</v>
      </c>
      <c r="D150" s="342">
        <v>0</v>
      </c>
      <c r="E150" s="343" t="s">
        <v>22</v>
      </c>
      <c r="F150" s="341" t="s">
        <v>23</v>
      </c>
      <c r="G150" s="404">
        <v>43468</v>
      </c>
      <c r="H150" s="405">
        <v>43814</v>
      </c>
    </row>
    <row r="151" spans="1:8" ht="31.5" x14ac:dyDescent="0.2">
      <c r="A151" s="263">
        <v>117</v>
      </c>
      <c r="B151" s="323" t="s">
        <v>240</v>
      </c>
      <c r="C151" s="324" t="s">
        <v>279</v>
      </c>
      <c r="D151" s="325">
        <v>0</v>
      </c>
      <c r="E151" s="326" t="s">
        <v>22</v>
      </c>
      <c r="F151" s="324" t="s">
        <v>23</v>
      </c>
      <c r="G151" s="352">
        <v>43468</v>
      </c>
      <c r="H151" s="353">
        <v>43814</v>
      </c>
    </row>
    <row r="152" spans="1:8" ht="31.5" x14ac:dyDescent="0.2">
      <c r="A152" s="263">
        <v>118</v>
      </c>
      <c r="B152" s="351" t="s">
        <v>281</v>
      </c>
      <c r="C152" s="324" t="s">
        <v>21</v>
      </c>
      <c r="D152" s="325">
        <v>0</v>
      </c>
      <c r="E152" s="326" t="s">
        <v>22</v>
      </c>
      <c r="F152" s="324" t="s">
        <v>23</v>
      </c>
      <c r="G152" s="352">
        <v>43468</v>
      </c>
      <c r="H152" s="353">
        <v>43814</v>
      </c>
    </row>
    <row r="153" spans="1:8" ht="32.25" thickBot="1" x14ac:dyDescent="0.25">
      <c r="A153" s="282">
        <v>119</v>
      </c>
      <c r="B153" s="316" t="s">
        <v>282</v>
      </c>
      <c r="C153" s="317" t="s">
        <v>283</v>
      </c>
      <c r="D153" s="318">
        <v>0</v>
      </c>
      <c r="E153" s="319" t="s">
        <v>22</v>
      </c>
      <c r="F153" s="317" t="s">
        <v>23</v>
      </c>
      <c r="G153" s="437">
        <v>43468</v>
      </c>
      <c r="H153" s="370">
        <v>43814</v>
      </c>
    </row>
    <row r="154" spans="1:8" ht="31.5" x14ac:dyDescent="0.2">
      <c r="A154" s="263">
        <v>120</v>
      </c>
      <c r="B154" s="323" t="s">
        <v>284</v>
      </c>
      <c r="C154" s="324" t="s">
        <v>37</v>
      </c>
      <c r="D154" s="325">
        <v>0</v>
      </c>
      <c r="E154" s="326" t="s">
        <v>22</v>
      </c>
      <c r="F154" s="324" t="s">
        <v>23</v>
      </c>
      <c r="G154" s="348">
        <v>43468</v>
      </c>
      <c r="H154" s="349">
        <v>43814</v>
      </c>
    </row>
    <row r="155" spans="1:8" ht="31.5" x14ac:dyDescent="0.2">
      <c r="A155" s="265">
        <v>121</v>
      </c>
      <c r="B155" s="314" t="s">
        <v>285</v>
      </c>
      <c r="C155" s="308" t="s">
        <v>286</v>
      </c>
      <c r="D155" s="309">
        <v>0</v>
      </c>
      <c r="E155" s="310" t="s">
        <v>22</v>
      </c>
      <c r="F155" s="308" t="s">
        <v>23</v>
      </c>
      <c r="G155" s="352">
        <v>43586</v>
      </c>
      <c r="H155" s="353">
        <v>43799</v>
      </c>
    </row>
    <row r="156" spans="1:8" s="297" customFormat="1" ht="31.5" x14ac:dyDescent="0.2">
      <c r="A156" s="263">
        <v>122</v>
      </c>
      <c r="B156" s="351" t="s">
        <v>216</v>
      </c>
      <c r="C156" s="347" t="s">
        <v>217</v>
      </c>
      <c r="D156" s="325">
        <v>0</v>
      </c>
      <c r="E156" s="326" t="s">
        <v>22</v>
      </c>
      <c r="F156" s="324" t="s">
        <v>23</v>
      </c>
      <c r="G156" s="348">
        <v>43525</v>
      </c>
      <c r="H156" s="349">
        <v>43799</v>
      </c>
    </row>
    <row r="157" spans="1:8" ht="31.5" x14ac:dyDescent="0.2">
      <c r="A157" s="263">
        <v>123</v>
      </c>
      <c r="B157" s="314" t="s">
        <v>563</v>
      </c>
      <c r="C157" s="308" t="s">
        <v>81</v>
      </c>
      <c r="D157" s="309">
        <v>0</v>
      </c>
      <c r="E157" s="310" t="s">
        <v>22</v>
      </c>
      <c r="F157" s="308" t="s">
        <v>23</v>
      </c>
      <c r="G157" s="352">
        <v>43468</v>
      </c>
      <c r="H157" s="353">
        <v>43496</v>
      </c>
    </row>
    <row r="158" spans="1:8" ht="31.5" x14ac:dyDescent="0.2">
      <c r="A158" s="263">
        <v>124</v>
      </c>
      <c r="B158" s="314" t="s">
        <v>564</v>
      </c>
      <c r="C158" s="308" t="s">
        <v>66</v>
      </c>
      <c r="D158" s="309">
        <v>1070</v>
      </c>
      <c r="E158" s="310" t="s">
        <v>22</v>
      </c>
      <c r="F158" s="308" t="s">
        <v>23</v>
      </c>
      <c r="G158" s="352">
        <v>43468</v>
      </c>
      <c r="H158" s="353">
        <v>43496</v>
      </c>
    </row>
    <row r="159" spans="1:8" ht="31.5" x14ac:dyDescent="0.2">
      <c r="A159" s="263">
        <v>125</v>
      </c>
      <c r="B159" s="314" t="s">
        <v>565</v>
      </c>
      <c r="C159" s="308" t="s">
        <v>58</v>
      </c>
      <c r="D159" s="438">
        <v>0</v>
      </c>
      <c r="E159" s="310" t="s">
        <v>22</v>
      </c>
      <c r="F159" s="308" t="s">
        <v>23</v>
      </c>
      <c r="G159" s="352">
        <v>43468</v>
      </c>
      <c r="H159" s="353">
        <v>43814</v>
      </c>
    </row>
    <row r="160" spans="1:8" ht="32.25" thickBot="1" x14ac:dyDescent="0.25">
      <c r="A160" s="263">
        <v>126</v>
      </c>
      <c r="B160" s="314" t="s">
        <v>566</v>
      </c>
      <c r="C160" s="336"/>
      <c r="D160" s="439">
        <v>0</v>
      </c>
      <c r="E160" s="302" t="s">
        <v>22</v>
      </c>
      <c r="F160" s="336" t="s">
        <v>23</v>
      </c>
      <c r="G160" s="440">
        <v>43525</v>
      </c>
      <c r="H160" s="416">
        <v>43814</v>
      </c>
    </row>
    <row r="161" spans="1:10" ht="16.5" thickBot="1" x14ac:dyDescent="0.3">
      <c r="A161" s="356"/>
      <c r="B161" s="374" t="s">
        <v>294</v>
      </c>
      <c r="C161" s="397"/>
      <c r="D161" s="360">
        <f>SUM(D150:D160)</f>
        <v>1070</v>
      </c>
      <c r="E161" s="360"/>
      <c r="F161" s="358"/>
      <c r="G161" s="358"/>
      <c r="H161" s="361"/>
    </row>
    <row r="162" spans="1:10" ht="16.5" customHeight="1" thickBot="1" x14ac:dyDescent="0.3">
      <c r="A162" s="431" t="s">
        <v>295</v>
      </c>
      <c r="B162" s="432"/>
      <c r="C162" s="410"/>
      <c r="D162" s="433"/>
      <c r="E162" s="433"/>
      <c r="F162" s="434"/>
      <c r="G162" s="435"/>
      <c r="H162" s="436"/>
    </row>
    <row r="163" spans="1:10" ht="31.5" x14ac:dyDescent="0.2">
      <c r="A163" s="306">
        <v>127</v>
      </c>
      <c r="B163" s="351" t="s">
        <v>297</v>
      </c>
      <c r="C163" s="324" t="s">
        <v>25</v>
      </c>
      <c r="D163" s="325">
        <v>2500</v>
      </c>
      <c r="E163" s="326" t="s">
        <v>22</v>
      </c>
      <c r="F163" s="324" t="s">
        <v>23</v>
      </c>
      <c r="G163" s="440">
        <v>43468</v>
      </c>
      <c r="H163" s="416">
        <v>43814</v>
      </c>
    </row>
    <row r="164" spans="1:10" ht="31.5" x14ac:dyDescent="0.2">
      <c r="A164" s="306">
        <v>128</v>
      </c>
      <c r="B164" s="314" t="s">
        <v>298</v>
      </c>
      <c r="C164" s="308" t="s">
        <v>37</v>
      </c>
      <c r="D164" s="309">
        <v>840</v>
      </c>
      <c r="E164" s="310" t="s">
        <v>22</v>
      </c>
      <c r="F164" s="308" t="s">
        <v>23</v>
      </c>
      <c r="G164" s="440">
        <v>43468</v>
      </c>
      <c r="H164" s="416">
        <v>43814</v>
      </c>
    </row>
    <row r="165" spans="1:10" ht="31.5" x14ac:dyDescent="0.2">
      <c r="A165" s="306">
        <v>129</v>
      </c>
      <c r="B165" s="314" t="s">
        <v>564</v>
      </c>
      <c r="C165" s="308" t="s">
        <v>66</v>
      </c>
      <c r="D165" s="309">
        <v>1260</v>
      </c>
      <c r="E165" s="310" t="s">
        <v>22</v>
      </c>
      <c r="F165" s="308" t="s">
        <v>23</v>
      </c>
      <c r="G165" s="440">
        <v>43468</v>
      </c>
      <c r="H165" s="416">
        <v>43496</v>
      </c>
    </row>
    <row r="166" spans="1:10" ht="31.5" x14ac:dyDescent="0.2">
      <c r="A166" s="322">
        <v>130</v>
      </c>
      <c r="B166" s="314" t="s">
        <v>164</v>
      </c>
      <c r="C166" s="308" t="s">
        <v>58</v>
      </c>
      <c r="D166" s="309">
        <v>16800</v>
      </c>
      <c r="E166" s="310" t="s">
        <v>22</v>
      </c>
      <c r="F166" s="308" t="s">
        <v>23</v>
      </c>
      <c r="G166" s="311">
        <v>43468</v>
      </c>
      <c r="H166" s="312">
        <v>43814</v>
      </c>
    </row>
    <row r="167" spans="1:10" ht="31.5" x14ac:dyDescent="0.2">
      <c r="A167" s="306">
        <v>131</v>
      </c>
      <c r="B167" s="314" t="s">
        <v>669</v>
      </c>
      <c r="C167" s="308" t="s">
        <v>144</v>
      </c>
      <c r="D167" s="309">
        <v>1260</v>
      </c>
      <c r="E167" s="310" t="s">
        <v>22</v>
      </c>
      <c r="F167" s="308" t="s">
        <v>23</v>
      </c>
      <c r="G167" s="311">
        <v>43709</v>
      </c>
      <c r="H167" s="312">
        <v>43814</v>
      </c>
    </row>
    <row r="168" spans="1:10" ht="16.5" thickBot="1" x14ac:dyDescent="0.3">
      <c r="A168" s="407"/>
      <c r="B168" s="548" t="s">
        <v>303</v>
      </c>
      <c r="C168" s="549"/>
      <c r="D168" s="409">
        <f>SUM(D163:D167)</f>
        <v>22660</v>
      </c>
      <c r="E168" s="409"/>
      <c r="F168" s="410"/>
      <c r="G168" s="410"/>
      <c r="H168" s="411"/>
    </row>
    <row r="169" spans="1:10" ht="16.5" thickBot="1" x14ac:dyDescent="0.3">
      <c r="A169" s="356"/>
      <c r="B169" s="374" t="s">
        <v>304</v>
      </c>
      <c r="C169" s="358"/>
      <c r="D169" s="360">
        <f>D148+D161+D168</f>
        <v>672101</v>
      </c>
      <c r="E169" s="360"/>
      <c r="F169" s="441"/>
      <c r="G169" s="358"/>
      <c r="H169" s="361"/>
    </row>
    <row r="170" spans="1:10" ht="18.75" thickBot="1" x14ac:dyDescent="0.3">
      <c r="A170" s="809" t="s">
        <v>305</v>
      </c>
      <c r="B170" s="810"/>
      <c r="C170" s="810"/>
      <c r="D170" s="810"/>
      <c r="E170" s="810"/>
      <c r="F170" s="810"/>
      <c r="G170" s="810"/>
      <c r="H170" s="811"/>
    </row>
    <row r="171" spans="1:10" ht="31.5" x14ac:dyDescent="0.2">
      <c r="A171" s="412">
        <v>132</v>
      </c>
      <c r="B171" s="413" t="s">
        <v>697</v>
      </c>
      <c r="C171" s="403" t="s">
        <v>307</v>
      </c>
      <c r="D171" s="414">
        <v>25100</v>
      </c>
      <c r="E171" s="302" t="s">
        <v>22</v>
      </c>
      <c r="F171" s="336" t="s">
        <v>23</v>
      </c>
      <c r="G171" s="415">
        <v>43678</v>
      </c>
      <c r="H171" s="416">
        <v>43769</v>
      </c>
    </row>
    <row r="172" spans="1:10" ht="31.5" x14ac:dyDescent="0.2">
      <c r="A172" s="306">
        <v>133</v>
      </c>
      <c r="B172" s="314" t="s">
        <v>698</v>
      </c>
      <c r="C172" s="395" t="s">
        <v>307</v>
      </c>
      <c r="D172" s="309">
        <v>77981</v>
      </c>
      <c r="E172" s="310" t="s">
        <v>22</v>
      </c>
      <c r="F172" s="308" t="s">
        <v>23</v>
      </c>
      <c r="G172" s="352">
        <v>43800</v>
      </c>
      <c r="H172" s="353">
        <v>43819</v>
      </c>
    </row>
    <row r="173" spans="1:10" ht="30.75" thickBot="1" x14ac:dyDescent="0.25">
      <c r="A173" s="367">
        <v>134</v>
      </c>
      <c r="B173" s="442" t="s">
        <v>583</v>
      </c>
      <c r="C173" s="317" t="s">
        <v>584</v>
      </c>
      <c r="D173" s="318">
        <v>126000</v>
      </c>
      <c r="E173" s="443" t="s">
        <v>22</v>
      </c>
      <c r="F173" s="444" t="s">
        <v>109</v>
      </c>
      <c r="G173" s="437">
        <v>43586</v>
      </c>
      <c r="H173" s="370">
        <v>43814</v>
      </c>
      <c r="I173" s="445"/>
      <c r="J173" s="446"/>
    </row>
    <row r="174" spans="1:10" ht="16.5" thickBot="1" x14ac:dyDescent="0.3">
      <c r="A174" s="356"/>
      <c r="B174" s="417" t="s">
        <v>308</v>
      </c>
      <c r="C174" s="375"/>
      <c r="D174" s="360">
        <f>D171+D173</f>
        <v>151100</v>
      </c>
      <c r="E174" s="360"/>
      <c r="F174" s="358"/>
      <c r="G174" s="358"/>
      <c r="H174" s="361"/>
    </row>
    <row r="175" spans="1:10" ht="21" customHeight="1" thickBot="1" x14ac:dyDescent="0.3">
      <c r="A175" s="819" t="s">
        <v>309</v>
      </c>
      <c r="B175" s="820"/>
      <c r="C175" s="820"/>
      <c r="D175" s="820"/>
      <c r="E175" s="820"/>
      <c r="F175" s="820"/>
      <c r="G175" s="820"/>
      <c r="H175" s="821"/>
    </row>
    <row r="176" spans="1:10" ht="31.5" x14ac:dyDescent="0.2">
      <c r="A176" s="412">
        <v>135</v>
      </c>
      <c r="B176" s="299" t="s">
        <v>567</v>
      </c>
      <c r="C176" s="448" t="s">
        <v>319</v>
      </c>
      <c r="D176" s="414">
        <v>0</v>
      </c>
      <c r="E176" s="403" t="s">
        <v>22</v>
      </c>
      <c r="F176" s="300" t="s">
        <v>109</v>
      </c>
      <c r="G176" s="404">
        <v>43586</v>
      </c>
      <c r="H176" s="447">
        <v>43616</v>
      </c>
    </row>
    <row r="177" spans="1:8" ht="31.5" x14ac:dyDescent="0.2">
      <c r="A177" s="265">
        <v>136</v>
      </c>
      <c r="B177" s="307" t="s">
        <v>700</v>
      </c>
      <c r="C177" s="395" t="s">
        <v>319</v>
      </c>
      <c r="D177" s="309">
        <v>0</v>
      </c>
      <c r="E177" s="395" t="s">
        <v>22</v>
      </c>
      <c r="F177" s="308" t="s">
        <v>109</v>
      </c>
      <c r="G177" s="352">
        <v>43753</v>
      </c>
      <c r="H177" s="353">
        <v>43784</v>
      </c>
    </row>
    <row r="178" spans="1:8" ht="31.5" x14ac:dyDescent="0.2">
      <c r="A178" s="306">
        <v>137</v>
      </c>
      <c r="B178" s="307" t="s">
        <v>568</v>
      </c>
      <c r="C178" s="395" t="s">
        <v>569</v>
      </c>
      <c r="D178" s="309">
        <v>134957</v>
      </c>
      <c r="E178" s="308" t="s">
        <v>570</v>
      </c>
      <c r="F178" s="308" t="s">
        <v>109</v>
      </c>
      <c r="G178" s="352">
        <v>43752</v>
      </c>
      <c r="H178" s="353">
        <v>43814</v>
      </c>
    </row>
    <row r="179" spans="1:8" ht="31.5" x14ac:dyDescent="0.2">
      <c r="A179" s="306">
        <v>138</v>
      </c>
      <c r="B179" s="314" t="s">
        <v>571</v>
      </c>
      <c r="C179" s="448" t="s">
        <v>572</v>
      </c>
      <c r="D179" s="309">
        <v>21923</v>
      </c>
      <c r="E179" s="395" t="s">
        <v>22</v>
      </c>
      <c r="F179" s="308" t="s">
        <v>109</v>
      </c>
      <c r="G179" s="352">
        <v>43661</v>
      </c>
      <c r="H179" s="353">
        <v>43692</v>
      </c>
    </row>
    <row r="180" spans="1:8" ht="31.5" x14ac:dyDescent="0.2">
      <c r="A180" s="306">
        <v>139</v>
      </c>
      <c r="B180" s="314" t="s">
        <v>573</v>
      </c>
      <c r="C180" s="395" t="s">
        <v>572</v>
      </c>
      <c r="D180" s="309">
        <v>35532</v>
      </c>
      <c r="E180" s="395" t="s">
        <v>22</v>
      </c>
      <c r="F180" s="308" t="s">
        <v>109</v>
      </c>
      <c r="G180" s="352">
        <v>43661</v>
      </c>
      <c r="H180" s="353">
        <v>43692</v>
      </c>
    </row>
    <row r="181" spans="1:8" ht="31.5" x14ac:dyDescent="0.2">
      <c r="A181" s="306">
        <v>140</v>
      </c>
      <c r="B181" s="335" t="s">
        <v>574</v>
      </c>
      <c r="C181" s="382" t="s">
        <v>572</v>
      </c>
      <c r="D181" s="301">
        <v>24254</v>
      </c>
      <c r="E181" s="382" t="s">
        <v>22</v>
      </c>
      <c r="F181" s="336" t="s">
        <v>109</v>
      </c>
      <c r="G181" s="352">
        <v>43661</v>
      </c>
      <c r="H181" s="353">
        <v>43692</v>
      </c>
    </row>
    <row r="182" spans="1:8" ht="31.5" x14ac:dyDescent="0.2">
      <c r="A182" s="306">
        <v>141</v>
      </c>
      <c r="B182" s="335" t="s">
        <v>627</v>
      </c>
      <c r="C182" s="382" t="s">
        <v>572</v>
      </c>
      <c r="D182" s="301">
        <v>25210</v>
      </c>
      <c r="E182" s="382" t="s">
        <v>22</v>
      </c>
      <c r="F182" s="336" t="s">
        <v>109</v>
      </c>
      <c r="G182" s="352">
        <v>43678</v>
      </c>
      <c r="H182" s="353">
        <v>43769</v>
      </c>
    </row>
    <row r="183" spans="1:8" ht="31.5" x14ac:dyDescent="0.2">
      <c r="A183" s="306">
        <v>142</v>
      </c>
      <c r="B183" s="314" t="s">
        <v>575</v>
      </c>
      <c r="C183" s="449" t="s">
        <v>576</v>
      </c>
      <c r="D183" s="309">
        <v>0</v>
      </c>
      <c r="E183" s="310" t="s">
        <v>22</v>
      </c>
      <c r="F183" s="308" t="s">
        <v>23</v>
      </c>
      <c r="G183" s="352">
        <v>43617</v>
      </c>
      <c r="H183" s="353">
        <v>43647</v>
      </c>
    </row>
    <row r="184" spans="1:8" ht="31.5" x14ac:dyDescent="0.2">
      <c r="A184" s="306">
        <v>143</v>
      </c>
      <c r="B184" s="314" t="s">
        <v>577</v>
      </c>
      <c r="C184" s="449" t="s">
        <v>514</v>
      </c>
      <c r="D184" s="309">
        <v>14700</v>
      </c>
      <c r="E184" s="310" t="s">
        <v>22</v>
      </c>
      <c r="F184" s="308" t="s">
        <v>23</v>
      </c>
      <c r="G184" s="352">
        <v>43570</v>
      </c>
      <c r="H184" s="353">
        <v>43586</v>
      </c>
    </row>
    <row r="185" spans="1:8" ht="31.5" x14ac:dyDescent="0.2">
      <c r="A185" s="306">
        <v>144</v>
      </c>
      <c r="B185" s="323" t="s">
        <v>701</v>
      </c>
      <c r="C185" s="324" t="s">
        <v>315</v>
      </c>
      <c r="D185" s="325">
        <v>147058</v>
      </c>
      <c r="E185" s="438" t="s">
        <v>675</v>
      </c>
      <c r="F185" s="308" t="s">
        <v>23</v>
      </c>
      <c r="G185" s="348">
        <v>43709</v>
      </c>
      <c r="H185" s="349">
        <v>43738</v>
      </c>
    </row>
    <row r="186" spans="1:8" ht="31.5" x14ac:dyDescent="0.2">
      <c r="A186" s="306">
        <v>145</v>
      </c>
      <c r="B186" s="314" t="s">
        <v>709</v>
      </c>
      <c r="C186" s="395" t="s">
        <v>572</v>
      </c>
      <c r="D186" s="309">
        <v>3361</v>
      </c>
      <c r="E186" s="310" t="s">
        <v>22</v>
      </c>
      <c r="F186" s="308" t="s">
        <v>23</v>
      </c>
      <c r="G186" s="352">
        <v>43709</v>
      </c>
      <c r="H186" s="353">
        <v>43768</v>
      </c>
    </row>
    <row r="187" spans="1:8" s="297" customFormat="1" ht="32.25" thickBot="1" x14ac:dyDescent="0.25">
      <c r="A187" s="268">
        <v>146</v>
      </c>
      <c r="B187" s="329" t="s">
        <v>719</v>
      </c>
      <c r="C187" s="303" t="s">
        <v>315</v>
      </c>
      <c r="D187" s="330">
        <v>0</v>
      </c>
      <c r="E187" s="331" t="s">
        <v>22</v>
      </c>
      <c r="F187" s="303" t="s">
        <v>23</v>
      </c>
      <c r="G187" s="425">
        <v>43570</v>
      </c>
      <c r="H187" s="426">
        <v>43799</v>
      </c>
    </row>
    <row r="188" spans="1:8" s="297" customFormat="1" ht="31.5" x14ac:dyDescent="0.2">
      <c r="A188" s="266">
        <v>147</v>
      </c>
      <c r="B188" s="340" t="s">
        <v>751</v>
      </c>
      <c r="C188" s="341" t="s">
        <v>315</v>
      </c>
      <c r="D188" s="342">
        <v>69803</v>
      </c>
      <c r="E188" s="343" t="s">
        <v>22</v>
      </c>
      <c r="F188" s="341" t="s">
        <v>23</v>
      </c>
      <c r="G188" s="364">
        <v>43709</v>
      </c>
      <c r="H188" s="365">
        <v>43809</v>
      </c>
    </row>
    <row r="189" spans="1:8" s="297" customFormat="1" ht="31.5" x14ac:dyDescent="0.2">
      <c r="A189" s="306">
        <v>148</v>
      </c>
      <c r="B189" s="314" t="s">
        <v>316</v>
      </c>
      <c r="C189" s="308" t="s">
        <v>317</v>
      </c>
      <c r="D189" s="309">
        <v>15000</v>
      </c>
      <c r="E189" s="310" t="s">
        <v>22</v>
      </c>
      <c r="F189" s="308" t="s">
        <v>23</v>
      </c>
      <c r="G189" s="352">
        <v>43570</v>
      </c>
      <c r="H189" s="353">
        <v>43616</v>
      </c>
    </row>
    <row r="190" spans="1:8" ht="35.25" customHeight="1" x14ac:dyDescent="0.2">
      <c r="A190" s="322">
        <v>149</v>
      </c>
      <c r="B190" s="323" t="s">
        <v>320</v>
      </c>
      <c r="C190" s="347"/>
      <c r="D190" s="325">
        <v>8100</v>
      </c>
      <c r="E190" s="326" t="s">
        <v>22</v>
      </c>
      <c r="F190" s="324" t="s">
        <v>23</v>
      </c>
      <c r="G190" s="348">
        <v>43586</v>
      </c>
      <c r="H190" s="349">
        <v>43814</v>
      </c>
    </row>
    <row r="191" spans="1:8" ht="35.25" customHeight="1" x14ac:dyDescent="0.2">
      <c r="A191" s="334">
        <v>150</v>
      </c>
      <c r="B191" s="335" t="s">
        <v>710</v>
      </c>
      <c r="C191" s="382" t="s">
        <v>324</v>
      </c>
      <c r="D191" s="301">
        <v>39500</v>
      </c>
      <c r="E191" s="302" t="s">
        <v>22</v>
      </c>
      <c r="F191" s="336" t="s">
        <v>23</v>
      </c>
      <c r="G191" s="440">
        <v>43753</v>
      </c>
      <c r="H191" s="416">
        <v>43784</v>
      </c>
    </row>
    <row r="192" spans="1:8" ht="35.25" customHeight="1" x14ac:dyDescent="0.2">
      <c r="A192" s="306">
        <v>151</v>
      </c>
      <c r="B192" s="314" t="s">
        <v>579</v>
      </c>
      <c r="C192" s="395" t="s">
        <v>324</v>
      </c>
      <c r="D192" s="309">
        <v>52238</v>
      </c>
      <c r="E192" s="310" t="s">
        <v>22</v>
      </c>
      <c r="F192" s="308" t="s">
        <v>23</v>
      </c>
      <c r="G192" s="352">
        <v>43661</v>
      </c>
      <c r="H192" s="353">
        <v>43676</v>
      </c>
    </row>
    <row r="193" spans="1:9" s="297" customFormat="1" ht="31.5" x14ac:dyDescent="0.2">
      <c r="A193" s="322">
        <v>152</v>
      </c>
      <c r="B193" s="323" t="s">
        <v>323</v>
      </c>
      <c r="C193" s="324" t="s">
        <v>324</v>
      </c>
      <c r="D193" s="325">
        <v>27689</v>
      </c>
      <c r="E193" s="326" t="s">
        <v>22</v>
      </c>
      <c r="F193" s="324" t="s">
        <v>23</v>
      </c>
      <c r="G193" s="348">
        <v>43586</v>
      </c>
      <c r="H193" s="349">
        <v>43799</v>
      </c>
    </row>
    <row r="194" spans="1:9" ht="31.5" x14ac:dyDescent="0.25">
      <c r="A194" s="306">
        <v>153</v>
      </c>
      <c r="B194" s="314" t="s">
        <v>325</v>
      </c>
      <c r="C194" s="308" t="s">
        <v>326</v>
      </c>
      <c r="D194" s="453">
        <v>45000</v>
      </c>
      <c r="E194" s="310" t="s">
        <v>22</v>
      </c>
      <c r="F194" s="308" t="s">
        <v>23</v>
      </c>
      <c r="G194" s="352">
        <v>43586</v>
      </c>
      <c r="H194" s="353">
        <v>43646</v>
      </c>
      <c r="I194" s="451"/>
    </row>
    <row r="195" spans="1:9" ht="31.5" x14ac:dyDescent="0.25">
      <c r="A195" s="263">
        <v>154</v>
      </c>
      <c r="B195" s="323" t="s">
        <v>327</v>
      </c>
      <c r="C195" s="324" t="s">
        <v>326</v>
      </c>
      <c r="D195" s="452">
        <v>0</v>
      </c>
      <c r="E195" s="326" t="s">
        <v>22</v>
      </c>
      <c r="F195" s="324" t="s">
        <v>23</v>
      </c>
      <c r="G195" s="348">
        <v>43570</v>
      </c>
      <c r="H195" s="349">
        <v>43646</v>
      </c>
      <c r="I195" s="451"/>
    </row>
    <row r="196" spans="1:9" ht="33.75" customHeight="1" x14ac:dyDescent="0.25">
      <c r="A196" s="322">
        <v>155</v>
      </c>
      <c r="B196" s="314" t="s">
        <v>328</v>
      </c>
      <c r="C196" s="308" t="s">
        <v>326</v>
      </c>
      <c r="D196" s="453">
        <v>11112</v>
      </c>
      <c r="E196" s="310" t="s">
        <v>22</v>
      </c>
      <c r="F196" s="308" t="s">
        <v>23</v>
      </c>
      <c r="G196" s="352">
        <v>43617</v>
      </c>
      <c r="H196" s="353">
        <v>43646</v>
      </c>
      <c r="I196" s="451"/>
    </row>
    <row r="197" spans="1:9" ht="31.5" x14ac:dyDescent="0.2">
      <c r="A197" s="306">
        <v>156</v>
      </c>
      <c r="B197" s="406" t="s">
        <v>331</v>
      </c>
      <c r="C197" s="395" t="s">
        <v>332</v>
      </c>
      <c r="D197" s="453">
        <v>21803</v>
      </c>
      <c r="E197" s="310" t="s">
        <v>22</v>
      </c>
      <c r="F197" s="308" t="s">
        <v>23</v>
      </c>
      <c r="G197" s="352">
        <v>43617</v>
      </c>
      <c r="H197" s="353">
        <v>43631</v>
      </c>
    </row>
    <row r="198" spans="1:9" ht="31.5" x14ac:dyDescent="0.2">
      <c r="A198" s="322">
        <v>157</v>
      </c>
      <c r="B198" s="406" t="s">
        <v>333</v>
      </c>
      <c r="C198" s="395" t="s">
        <v>332</v>
      </c>
      <c r="D198" s="453">
        <v>25315</v>
      </c>
      <c r="E198" s="310" t="s">
        <v>22</v>
      </c>
      <c r="F198" s="308" t="s">
        <v>23</v>
      </c>
      <c r="G198" s="352">
        <v>43617</v>
      </c>
      <c r="H198" s="353">
        <v>43661</v>
      </c>
    </row>
    <row r="199" spans="1:9" ht="31.5" x14ac:dyDescent="0.2">
      <c r="A199" s="306">
        <v>158</v>
      </c>
      <c r="B199" s="454" t="s">
        <v>580</v>
      </c>
      <c r="C199" s="336" t="s">
        <v>326</v>
      </c>
      <c r="D199" s="455">
        <v>50000</v>
      </c>
      <c r="E199" s="302" t="s">
        <v>22</v>
      </c>
      <c r="F199" s="336" t="s">
        <v>23</v>
      </c>
      <c r="G199" s="440">
        <v>43600</v>
      </c>
      <c r="H199" s="353">
        <v>43631</v>
      </c>
    </row>
    <row r="200" spans="1:9" ht="31.5" x14ac:dyDescent="0.2">
      <c r="A200" s="322">
        <v>159</v>
      </c>
      <c r="B200" s="454" t="s">
        <v>628</v>
      </c>
      <c r="C200" s="336" t="s">
        <v>629</v>
      </c>
      <c r="D200" s="455">
        <v>29411</v>
      </c>
      <c r="E200" s="302" t="s">
        <v>22</v>
      </c>
      <c r="F200" s="336" t="s">
        <v>23</v>
      </c>
      <c r="G200" s="440">
        <v>43661</v>
      </c>
      <c r="H200" s="353">
        <v>43676</v>
      </c>
    </row>
    <row r="201" spans="1:9" ht="31.5" x14ac:dyDescent="0.2">
      <c r="A201" s="306">
        <v>160</v>
      </c>
      <c r="B201" s="454" t="s">
        <v>630</v>
      </c>
      <c r="C201" s="336" t="s">
        <v>514</v>
      </c>
      <c r="D201" s="455">
        <v>13000</v>
      </c>
      <c r="E201" s="302" t="s">
        <v>22</v>
      </c>
      <c r="F201" s="336" t="s">
        <v>23</v>
      </c>
      <c r="G201" s="440">
        <v>43661</v>
      </c>
      <c r="H201" s="353">
        <v>43692</v>
      </c>
    </row>
    <row r="202" spans="1:9" ht="31.5" x14ac:dyDescent="0.2">
      <c r="A202" s="322">
        <v>161</v>
      </c>
      <c r="B202" s="454" t="s">
        <v>631</v>
      </c>
      <c r="C202" s="308" t="s">
        <v>324</v>
      </c>
      <c r="D202" s="455">
        <v>10200</v>
      </c>
      <c r="E202" s="302" t="s">
        <v>22</v>
      </c>
      <c r="F202" s="336" t="s">
        <v>23</v>
      </c>
      <c r="G202" s="440">
        <v>43661</v>
      </c>
      <c r="H202" s="353">
        <v>43692</v>
      </c>
    </row>
    <row r="203" spans="1:9" s="297" customFormat="1" ht="32.25" thickBot="1" x14ac:dyDescent="0.25">
      <c r="A203" s="334">
        <v>162</v>
      </c>
      <c r="B203" s="335" t="s">
        <v>335</v>
      </c>
      <c r="C203" s="336" t="s">
        <v>290</v>
      </c>
      <c r="D203" s="301">
        <v>106723</v>
      </c>
      <c r="E203" s="302" t="s">
        <v>22</v>
      </c>
      <c r="F203" s="336" t="s">
        <v>23</v>
      </c>
      <c r="G203" s="440">
        <v>43586</v>
      </c>
      <c r="H203" s="426">
        <v>43814</v>
      </c>
    </row>
    <row r="204" spans="1:9" ht="31.5" x14ac:dyDescent="0.2">
      <c r="A204" s="362">
        <v>163</v>
      </c>
      <c r="B204" s="340" t="s">
        <v>581</v>
      </c>
      <c r="C204" s="341" t="s">
        <v>337</v>
      </c>
      <c r="D204" s="752">
        <v>25210</v>
      </c>
      <c r="E204" s="343" t="s">
        <v>22</v>
      </c>
      <c r="F204" s="341" t="s">
        <v>23</v>
      </c>
      <c r="G204" s="364">
        <v>43586</v>
      </c>
      <c r="H204" s="365">
        <v>43799</v>
      </c>
    </row>
    <row r="205" spans="1:9" s="297" customFormat="1" ht="31.5" x14ac:dyDescent="0.2">
      <c r="A205" s="322">
        <v>164</v>
      </c>
      <c r="B205" s="323" t="s">
        <v>338</v>
      </c>
      <c r="C205" s="324" t="s">
        <v>339</v>
      </c>
      <c r="D205" s="325">
        <v>20000</v>
      </c>
      <c r="E205" s="326" t="s">
        <v>22</v>
      </c>
      <c r="F205" s="324" t="s">
        <v>23</v>
      </c>
      <c r="G205" s="348">
        <v>43586</v>
      </c>
      <c r="H205" s="349">
        <v>43799</v>
      </c>
    </row>
    <row r="206" spans="1:9" s="297" customFormat="1" ht="31.5" x14ac:dyDescent="0.2">
      <c r="A206" s="727">
        <v>165</v>
      </c>
      <c r="B206" s="307" t="s">
        <v>723</v>
      </c>
      <c r="C206" s="303" t="s">
        <v>337</v>
      </c>
      <c r="D206" s="453">
        <v>25210</v>
      </c>
      <c r="E206" s="310" t="s">
        <v>22</v>
      </c>
      <c r="F206" s="308" t="s">
        <v>23</v>
      </c>
      <c r="G206" s="352">
        <v>43770</v>
      </c>
      <c r="H206" s="353">
        <v>43799</v>
      </c>
    </row>
    <row r="207" spans="1:9" ht="31.5" x14ac:dyDescent="0.2">
      <c r="A207" s="322">
        <v>166</v>
      </c>
      <c r="B207" s="406" t="s">
        <v>344</v>
      </c>
      <c r="C207" s="395" t="s">
        <v>345</v>
      </c>
      <c r="D207" s="453">
        <v>11857</v>
      </c>
      <c r="E207" s="310" t="s">
        <v>22</v>
      </c>
      <c r="F207" s="308" t="s">
        <v>23</v>
      </c>
      <c r="G207" s="352">
        <v>43586</v>
      </c>
      <c r="H207" s="353">
        <v>43814</v>
      </c>
    </row>
    <row r="208" spans="1:9" ht="31.5" x14ac:dyDescent="0.2">
      <c r="A208" s="306">
        <v>167</v>
      </c>
      <c r="B208" s="406" t="s">
        <v>346</v>
      </c>
      <c r="C208" s="308" t="s">
        <v>347</v>
      </c>
      <c r="D208" s="453">
        <v>2521</v>
      </c>
      <c r="E208" s="310" t="s">
        <v>22</v>
      </c>
      <c r="F208" s="308" t="s">
        <v>23</v>
      </c>
      <c r="G208" s="352">
        <v>43784</v>
      </c>
      <c r="H208" s="353">
        <v>43800</v>
      </c>
    </row>
    <row r="209" spans="1:10" s="694" customFormat="1" ht="31.5" x14ac:dyDescent="0.25">
      <c r="A209" s="686">
        <v>168</v>
      </c>
      <c r="B209" s="687" t="s">
        <v>695</v>
      </c>
      <c r="C209" s="688" t="s">
        <v>696</v>
      </c>
      <c r="D209" s="689">
        <v>105042</v>
      </c>
      <c r="E209" s="690" t="s">
        <v>22</v>
      </c>
      <c r="F209" s="688" t="s">
        <v>23</v>
      </c>
      <c r="G209" s="691">
        <v>43752</v>
      </c>
      <c r="H209" s="692">
        <v>43804</v>
      </c>
      <c r="I209" s="693"/>
    </row>
    <row r="210" spans="1:10" s="354" customFormat="1" ht="31.5" x14ac:dyDescent="0.25">
      <c r="A210" s="313">
        <v>169</v>
      </c>
      <c r="B210" s="314" t="s">
        <v>137</v>
      </c>
      <c r="C210" s="308" t="s">
        <v>134</v>
      </c>
      <c r="D210" s="309">
        <v>0</v>
      </c>
      <c r="E210" s="310" t="s">
        <v>22</v>
      </c>
      <c r="F210" s="308" t="s">
        <v>119</v>
      </c>
      <c r="G210" s="311">
        <v>43617</v>
      </c>
      <c r="H210" s="312">
        <v>43708</v>
      </c>
    </row>
    <row r="211" spans="1:10" ht="31.5" x14ac:dyDescent="0.2">
      <c r="A211" s="306">
        <v>170</v>
      </c>
      <c r="B211" s="406" t="s">
        <v>348</v>
      </c>
      <c r="C211" s="395" t="s">
        <v>349</v>
      </c>
      <c r="D211" s="453">
        <v>37814</v>
      </c>
      <c r="E211" s="310" t="s">
        <v>22</v>
      </c>
      <c r="F211" s="308" t="s">
        <v>23</v>
      </c>
      <c r="G211" s="352">
        <v>43586</v>
      </c>
      <c r="H211" s="353">
        <v>43799</v>
      </c>
    </row>
    <row r="212" spans="1:10" ht="31.5" x14ac:dyDescent="0.2">
      <c r="A212" s="322">
        <v>171</v>
      </c>
      <c r="B212" s="672" t="s">
        <v>350</v>
      </c>
      <c r="C212" s="303" t="s">
        <v>337</v>
      </c>
      <c r="D212" s="616">
        <v>11857</v>
      </c>
      <c r="E212" s="326" t="s">
        <v>22</v>
      </c>
      <c r="F212" s="324" t="s">
        <v>23</v>
      </c>
      <c r="G212" s="348">
        <v>43586</v>
      </c>
      <c r="H212" s="349">
        <v>43799</v>
      </c>
    </row>
    <row r="213" spans="1:10" ht="30" x14ac:dyDescent="0.2">
      <c r="A213" s="334">
        <v>172</v>
      </c>
      <c r="B213" s="729" t="s">
        <v>582</v>
      </c>
      <c r="C213" s="336" t="s">
        <v>352</v>
      </c>
      <c r="D213" s="301">
        <v>5042</v>
      </c>
      <c r="E213" s="730" t="s">
        <v>22</v>
      </c>
      <c r="F213" s="731" t="s">
        <v>109</v>
      </c>
      <c r="G213" s="732">
        <v>43586</v>
      </c>
      <c r="H213" s="416">
        <v>43646</v>
      </c>
      <c r="I213" s="445"/>
      <c r="J213" s="446"/>
    </row>
    <row r="214" spans="1:10" ht="30" x14ac:dyDescent="0.2">
      <c r="A214" s="334">
        <v>173</v>
      </c>
      <c r="B214" s="729" t="s">
        <v>732</v>
      </c>
      <c r="C214" s="336" t="s">
        <v>733</v>
      </c>
      <c r="D214" s="301">
        <v>10000</v>
      </c>
      <c r="E214" s="730" t="s">
        <v>22</v>
      </c>
      <c r="F214" s="731" t="s">
        <v>109</v>
      </c>
      <c r="G214" s="440">
        <v>43782</v>
      </c>
      <c r="H214" s="416">
        <v>43799</v>
      </c>
      <c r="I214" s="445"/>
      <c r="J214" s="446"/>
    </row>
    <row r="215" spans="1:10" ht="30" x14ac:dyDescent="0.2">
      <c r="A215" s="334">
        <v>174</v>
      </c>
      <c r="B215" s="729" t="s">
        <v>735</v>
      </c>
      <c r="C215" s="336" t="s">
        <v>736</v>
      </c>
      <c r="D215" s="301">
        <v>2000</v>
      </c>
      <c r="E215" s="730" t="s">
        <v>22</v>
      </c>
      <c r="F215" s="731" t="s">
        <v>109</v>
      </c>
      <c r="G215" s="440">
        <v>43788</v>
      </c>
      <c r="H215" s="416">
        <v>43799</v>
      </c>
      <c r="I215" s="445"/>
      <c r="J215" s="446"/>
    </row>
    <row r="216" spans="1:10" ht="45" x14ac:dyDescent="0.2">
      <c r="A216" s="554">
        <v>175</v>
      </c>
      <c r="B216" s="729" t="s">
        <v>756</v>
      </c>
      <c r="C216" s="395" t="s">
        <v>572</v>
      </c>
      <c r="D216" s="301">
        <v>1008</v>
      </c>
      <c r="E216" s="730" t="s">
        <v>22</v>
      </c>
      <c r="F216" s="731" t="s">
        <v>109</v>
      </c>
      <c r="G216" s="440">
        <v>43804</v>
      </c>
      <c r="H216" s="416">
        <v>43819</v>
      </c>
      <c r="I216" s="445"/>
      <c r="J216" s="446"/>
    </row>
    <row r="217" spans="1:10" ht="51" customHeight="1" thickBot="1" x14ac:dyDescent="0.25">
      <c r="A217" s="282">
        <v>176</v>
      </c>
      <c r="B217" s="442" t="s">
        <v>753</v>
      </c>
      <c r="C217" s="317" t="s">
        <v>754</v>
      </c>
      <c r="D217" s="318">
        <v>286560</v>
      </c>
      <c r="E217" s="730" t="s">
        <v>22</v>
      </c>
      <c r="F217" s="731" t="s">
        <v>109</v>
      </c>
      <c r="G217" s="440">
        <v>43802</v>
      </c>
      <c r="H217" s="416">
        <v>43819</v>
      </c>
      <c r="I217" s="445"/>
      <c r="J217" s="446"/>
    </row>
    <row r="218" spans="1:10" ht="16.5" thickBot="1" x14ac:dyDescent="0.3">
      <c r="A218" s="356"/>
      <c r="B218" s="374" t="s">
        <v>355</v>
      </c>
      <c r="C218" s="397"/>
      <c r="D218" s="360">
        <f>SUM(D176:D213)</f>
        <v>1176442</v>
      </c>
      <c r="E218" s="360"/>
      <c r="F218" s="358"/>
      <c r="G218" s="358"/>
      <c r="H218" s="361"/>
    </row>
    <row r="219" spans="1:10" ht="18.75" thickBot="1" x14ac:dyDescent="0.3">
      <c r="A219" s="812" t="s">
        <v>356</v>
      </c>
      <c r="B219" s="813"/>
      <c r="C219" s="813"/>
      <c r="D219" s="813"/>
      <c r="E219" s="813"/>
      <c r="F219" s="813"/>
      <c r="G219" s="813"/>
      <c r="H219" s="814"/>
    </row>
    <row r="220" spans="1:10" ht="30" x14ac:dyDescent="0.2">
      <c r="A220" s="306">
        <v>177</v>
      </c>
      <c r="B220" s="314" t="s">
        <v>632</v>
      </c>
      <c r="C220" s="308" t="s">
        <v>360</v>
      </c>
      <c r="D220" s="325">
        <v>35000</v>
      </c>
      <c r="E220" s="310" t="s">
        <v>22</v>
      </c>
      <c r="F220" s="461" t="s">
        <v>109</v>
      </c>
      <c r="G220" s="348">
        <v>43728</v>
      </c>
      <c r="H220" s="349">
        <v>43753</v>
      </c>
    </row>
    <row r="221" spans="1:10" ht="30" x14ac:dyDescent="0.2">
      <c r="A221" s="306">
        <v>178</v>
      </c>
      <c r="B221" s="314" t="s">
        <v>659</v>
      </c>
      <c r="C221" s="308" t="s">
        <v>722</v>
      </c>
      <c r="D221" s="325">
        <v>8500</v>
      </c>
      <c r="E221" s="310" t="s">
        <v>22</v>
      </c>
      <c r="F221" s="461" t="s">
        <v>109</v>
      </c>
      <c r="G221" s="348">
        <v>43709</v>
      </c>
      <c r="H221" s="349">
        <v>43723</v>
      </c>
    </row>
    <row r="222" spans="1:10" ht="30" x14ac:dyDescent="0.2">
      <c r="A222" s="306">
        <v>179</v>
      </c>
      <c r="B222" s="314" t="s">
        <v>633</v>
      </c>
      <c r="C222" s="308" t="s">
        <v>722</v>
      </c>
      <c r="D222" s="309">
        <v>29411</v>
      </c>
      <c r="E222" s="310" t="s">
        <v>22</v>
      </c>
      <c r="F222" s="461" t="s">
        <v>109</v>
      </c>
      <c r="G222" s="348">
        <v>43678</v>
      </c>
      <c r="H222" s="349">
        <v>43708</v>
      </c>
    </row>
    <row r="223" spans="1:10" ht="30" x14ac:dyDescent="0.2">
      <c r="A223" s="372">
        <v>180</v>
      </c>
      <c r="B223" s="329" t="s">
        <v>634</v>
      </c>
      <c r="C223" s="308" t="s">
        <v>360</v>
      </c>
      <c r="D223" s="330">
        <v>13500</v>
      </c>
      <c r="E223" s="310" t="s">
        <v>22</v>
      </c>
      <c r="F223" s="461" t="s">
        <v>109</v>
      </c>
      <c r="G223" s="348">
        <v>43678</v>
      </c>
      <c r="H223" s="349">
        <v>43708</v>
      </c>
    </row>
    <row r="224" spans="1:10" ht="32.25" thickBot="1" x14ac:dyDescent="0.25">
      <c r="A224" s="334">
        <v>181</v>
      </c>
      <c r="B224" s="335" t="s">
        <v>265</v>
      </c>
      <c r="C224" s="336" t="s">
        <v>266</v>
      </c>
      <c r="D224" s="301">
        <v>105882</v>
      </c>
      <c r="E224" s="302" t="s">
        <v>22</v>
      </c>
      <c r="F224" s="336" t="s">
        <v>23</v>
      </c>
      <c r="G224" s="440">
        <v>43570</v>
      </c>
      <c r="H224" s="416">
        <v>43585</v>
      </c>
    </row>
    <row r="225" spans="1:9" ht="32.25" thickBot="1" x14ac:dyDescent="0.25">
      <c r="A225" s="474">
        <v>182</v>
      </c>
      <c r="B225" s="475" t="s">
        <v>721</v>
      </c>
      <c r="C225" s="476" t="s">
        <v>722</v>
      </c>
      <c r="D225" s="509">
        <v>25210</v>
      </c>
      <c r="E225" s="478" t="s">
        <v>22</v>
      </c>
      <c r="F225" s="476" t="s">
        <v>23</v>
      </c>
      <c r="G225" s="733">
        <v>43770</v>
      </c>
      <c r="H225" s="734">
        <v>43799</v>
      </c>
    </row>
    <row r="226" spans="1:9" ht="16.5" thickBot="1" x14ac:dyDescent="0.3">
      <c r="A226" s="407"/>
      <c r="B226" s="548" t="s">
        <v>364</v>
      </c>
      <c r="C226" s="549"/>
      <c r="D226" s="409">
        <f>SUM(D220:D225)</f>
        <v>217503</v>
      </c>
      <c r="E226" s="409"/>
      <c r="F226" s="410"/>
      <c r="G226" s="410"/>
      <c r="H226" s="411"/>
    </row>
    <row r="227" spans="1:9" ht="18.75" thickBot="1" x14ac:dyDescent="0.3">
      <c r="A227" s="812" t="s">
        <v>365</v>
      </c>
      <c r="B227" s="813"/>
      <c r="C227" s="813"/>
      <c r="D227" s="813"/>
      <c r="E227" s="813"/>
      <c r="F227" s="813"/>
      <c r="G227" s="813"/>
      <c r="H227" s="814"/>
    </row>
    <row r="228" spans="1:9" ht="16.5" customHeight="1" thickBot="1" x14ac:dyDescent="0.3">
      <c r="A228" s="421" t="s">
        <v>366</v>
      </c>
      <c r="B228" s="462"/>
      <c r="C228" s="737"/>
      <c r="D228" s="462"/>
      <c r="E228" s="462"/>
      <c r="F228" s="462"/>
      <c r="G228" s="462"/>
      <c r="H228" s="463"/>
    </row>
    <row r="229" spans="1:9" ht="31.5" x14ac:dyDescent="0.2">
      <c r="A229" s="464">
        <v>183</v>
      </c>
      <c r="B229" s="335" t="s">
        <v>367</v>
      </c>
      <c r="C229" s="336" t="s">
        <v>37</v>
      </c>
      <c r="D229" s="575">
        <v>420</v>
      </c>
      <c r="E229" s="302" t="s">
        <v>22</v>
      </c>
      <c r="F229" s="336" t="s">
        <v>23</v>
      </c>
      <c r="G229" s="440">
        <v>43468</v>
      </c>
      <c r="H229" s="416">
        <v>43814</v>
      </c>
    </row>
    <row r="230" spans="1:9" ht="31.5" x14ac:dyDescent="0.2">
      <c r="A230" s="306">
        <v>184</v>
      </c>
      <c r="B230" s="314" t="s">
        <v>368</v>
      </c>
      <c r="C230" s="308" t="s">
        <v>66</v>
      </c>
      <c r="D230" s="309">
        <v>420</v>
      </c>
      <c r="E230" s="310" t="s">
        <v>22</v>
      </c>
      <c r="F230" s="308" t="s">
        <v>23</v>
      </c>
      <c r="G230" s="311">
        <v>43468</v>
      </c>
      <c r="H230" s="312">
        <v>43496</v>
      </c>
    </row>
    <row r="231" spans="1:9" ht="31.5" x14ac:dyDescent="0.2">
      <c r="A231" s="306">
        <v>185</v>
      </c>
      <c r="B231" s="314" t="s">
        <v>369</v>
      </c>
      <c r="C231" s="324" t="s">
        <v>370</v>
      </c>
      <c r="D231" s="301">
        <v>750</v>
      </c>
      <c r="E231" s="310" t="s">
        <v>22</v>
      </c>
      <c r="F231" s="308" t="s">
        <v>23</v>
      </c>
      <c r="G231" s="311">
        <v>43586</v>
      </c>
      <c r="H231" s="312">
        <v>43814</v>
      </c>
    </row>
    <row r="232" spans="1:9" ht="32.25" thickBot="1" x14ac:dyDescent="0.25">
      <c r="A232" s="367">
        <v>186</v>
      </c>
      <c r="B232" s="316" t="s">
        <v>371</v>
      </c>
      <c r="C232" s="317" t="s">
        <v>211</v>
      </c>
      <c r="D232" s="318">
        <v>930</v>
      </c>
      <c r="E232" s="302" t="s">
        <v>22</v>
      </c>
      <c r="F232" s="336" t="s">
        <v>23</v>
      </c>
      <c r="G232" s="337">
        <v>43586</v>
      </c>
      <c r="H232" s="338">
        <v>43814</v>
      </c>
    </row>
    <row r="233" spans="1:9" ht="16.5" thickBot="1" x14ac:dyDescent="0.3">
      <c r="A233" s="356"/>
      <c r="B233" s="374" t="s">
        <v>372</v>
      </c>
      <c r="C233" s="397"/>
      <c r="D233" s="360">
        <f>SUM(D229:D232)</f>
        <v>2520</v>
      </c>
      <c r="E233" s="360"/>
      <c r="F233" s="358"/>
      <c r="G233" s="358"/>
      <c r="H233" s="361"/>
    </row>
    <row r="234" spans="1:9" ht="18.75" thickBot="1" x14ac:dyDescent="0.3">
      <c r="A234" s="819" t="s">
        <v>373</v>
      </c>
      <c r="B234" s="820"/>
      <c r="C234" s="820"/>
      <c r="D234" s="820"/>
      <c r="E234" s="820"/>
      <c r="F234" s="820"/>
      <c r="G234" s="820"/>
      <c r="H234" s="821"/>
    </row>
    <row r="235" spans="1:9" ht="18.75" thickBot="1" x14ac:dyDescent="0.3">
      <c r="A235" s="466" t="s">
        <v>374</v>
      </c>
      <c r="B235" s="467"/>
      <c r="C235" s="738"/>
      <c r="D235" s="469"/>
      <c r="E235" s="469"/>
      <c r="F235" s="469"/>
      <c r="G235" s="469"/>
      <c r="H235" s="470"/>
    </row>
    <row r="236" spans="1:9" ht="31.5" x14ac:dyDescent="0.25">
      <c r="A236" s="362">
        <v>187</v>
      </c>
      <c r="B236" s="340" t="s">
        <v>585</v>
      </c>
      <c r="C236" s="341" t="s">
        <v>410</v>
      </c>
      <c r="D236" s="657">
        <v>20700</v>
      </c>
      <c r="E236" s="343" t="s">
        <v>22</v>
      </c>
      <c r="F236" s="341" t="s">
        <v>23</v>
      </c>
      <c r="G236" s="344">
        <v>43235</v>
      </c>
      <c r="H236" s="345">
        <v>43631</v>
      </c>
      <c r="I236" s="451"/>
    </row>
    <row r="237" spans="1:9" ht="31.5" x14ac:dyDescent="0.25">
      <c r="A237" s="322">
        <v>188</v>
      </c>
      <c r="B237" s="323" t="s">
        <v>726</v>
      </c>
      <c r="C237" s="324" t="s">
        <v>727</v>
      </c>
      <c r="D237" s="486">
        <v>13000</v>
      </c>
      <c r="E237" s="326" t="s">
        <v>22</v>
      </c>
      <c r="F237" s="324" t="s">
        <v>23</v>
      </c>
      <c r="G237" s="327">
        <v>43617</v>
      </c>
      <c r="H237" s="328">
        <v>43799</v>
      </c>
      <c r="I237" s="451"/>
    </row>
    <row r="238" spans="1:9" ht="31.5" x14ac:dyDescent="0.25">
      <c r="A238" s="306">
        <v>189</v>
      </c>
      <c r="B238" s="314" t="s">
        <v>656</v>
      </c>
      <c r="C238" s="308" t="s">
        <v>379</v>
      </c>
      <c r="D238" s="493">
        <v>23200</v>
      </c>
      <c r="E238" s="310" t="s">
        <v>22</v>
      </c>
      <c r="F238" s="308" t="s">
        <v>23</v>
      </c>
      <c r="G238" s="311">
        <v>43570</v>
      </c>
      <c r="H238" s="312">
        <v>43600</v>
      </c>
      <c r="I238" s="451"/>
    </row>
    <row r="239" spans="1:9" ht="48" thickBot="1" x14ac:dyDescent="0.3">
      <c r="A239" s="591">
        <v>190</v>
      </c>
      <c r="B239" s="584" t="s">
        <v>586</v>
      </c>
      <c r="C239" s="585" t="s">
        <v>376</v>
      </c>
      <c r="D239" s="592">
        <v>32250</v>
      </c>
      <c r="E239" s="587" t="s">
        <v>22</v>
      </c>
      <c r="F239" s="585" t="s">
        <v>23</v>
      </c>
      <c r="G239" s="588">
        <v>43586</v>
      </c>
      <c r="H239" s="589">
        <v>43661</v>
      </c>
      <c r="I239" s="451"/>
    </row>
    <row r="240" spans="1:9" ht="20.25" customHeight="1" thickBot="1" x14ac:dyDescent="0.3">
      <c r="A240" s="356"/>
      <c r="B240" s="374" t="s">
        <v>384</v>
      </c>
      <c r="C240" s="481"/>
      <c r="D240" s="360">
        <f>SUM(D236:D239)</f>
        <v>89150</v>
      </c>
      <c r="E240" s="360"/>
      <c r="F240" s="358"/>
      <c r="G240" s="358"/>
      <c r="H240" s="361"/>
    </row>
    <row r="241" spans="1:9" ht="16.5" thickBot="1" x14ac:dyDescent="0.3">
      <c r="A241" s="482" t="s">
        <v>385</v>
      </c>
      <c r="B241" s="467"/>
      <c r="C241" s="400"/>
      <c r="D241" s="483"/>
      <c r="E241" s="483"/>
      <c r="F241" s="483"/>
      <c r="G241" s="483"/>
      <c r="H241" s="484"/>
    </row>
    <row r="242" spans="1:9" ht="31.5" x14ac:dyDescent="0.2">
      <c r="A242" s="362">
        <v>191</v>
      </c>
      <c r="B242" s="340" t="s">
        <v>635</v>
      </c>
      <c r="C242" s="402" t="s">
        <v>572</v>
      </c>
      <c r="D242" s="342">
        <v>42016</v>
      </c>
      <c r="E242" s="402" t="s">
        <v>22</v>
      </c>
      <c r="F242" s="341" t="s">
        <v>109</v>
      </c>
      <c r="G242" s="364">
        <v>43661</v>
      </c>
      <c r="H242" s="365">
        <v>43692</v>
      </c>
    </row>
    <row r="243" spans="1:9" ht="31.5" x14ac:dyDescent="0.25">
      <c r="A243" s="306">
        <v>192</v>
      </c>
      <c r="B243" s="753" t="s">
        <v>587</v>
      </c>
      <c r="C243" s="395" t="s">
        <v>319</v>
      </c>
      <c r="D243" s="309">
        <v>109244</v>
      </c>
      <c r="E243" s="395" t="s">
        <v>22</v>
      </c>
      <c r="F243" s="308" t="s">
        <v>109</v>
      </c>
      <c r="G243" s="352">
        <v>43586</v>
      </c>
      <c r="H243" s="353">
        <v>43617</v>
      </c>
    </row>
    <row r="244" spans="1:9" ht="31.5" x14ac:dyDescent="0.25">
      <c r="A244" s="322">
        <v>193</v>
      </c>
      <c r="B244" s="485" t="s">
        <v>636</v>
      </c>
      <c r="C244" s="347" t="s">
        <v>319</v>
      </c>
      <c r="D244" s="325">
        <v>21008</v>
      </c>
      <c r="E244" s="347" t="s">
        <v>22</v>
      </c>
      <c r="F244" s="324" t="s">
        <v>109</v>
      </c>
      <c r="G244" s="348">
        <v>43661</v>
      </c>
      <c r="H244" s="349">
        <v>43692</v>
      </c>
    </row>
    <row r="245" spans="1:9" ht="31.5" x14ac:dyDescent="0.25">
      <c r="A245" s="263">
        <v>194</v>
      </c>
      <c r="B245" s="323" t="s">
        <v>386</v>
      </c>
      <c r="C245" s="324" t="s">
        <v>387</v>
      </c>
      <c r="D245" s="486">
        <v>0</v>
      </c>
      <c r="E245" s="326" t="s">
        <v>22</v>
      </c>
      <c r="F245" s="324" t="s">
        <v>23</v>
      </c>
      <c r="G245" s="327">
        <v>43600</v>
      </c>
      <c r="H245" s="312">
        <v>43676</v>
      </c>
      <c r="I245" s="451"/>
    </row>
    <row r="246" spans="1:9" ht="31.5" x14ac:dyDescent="0.25">
      <c r="A246" s="322">
        <v>195</v>
      </c>
      <c r="B246" s="323" t="s">
        <v>388</v>
      </c>
      <c r="C246" s="324" t="s">
        <v>389</v>
      </c>
      <c r="D246" s="471">
        <v>25000</v>
      </c>
      <c r="E246" s="326" t="s">
        <v>22</v>
      </c>
      <c r="F246" s="324" t="s">
        <v>23</v>
      </c>
      <c r="G246" s="327">
        <v>43525</v>
      </c>
      <c r="H246" s="328">
        <v>43358</v>
      </c>
      <c r="I246" s="451"/>
    </row>
    <row r="247" spans="1:9" ht="31.5" x14ac:dyDescent="0.25">
      <c r="A247" s="322">
        <v>196</v>
      </c>
      <c r="B247" s="323" t="s">
        <v>588</v>
      </c>
      <c r="C247" s="324" t="s">
        <v>391</v>
      </c>
      <c r="D247" s="471">
        <v>500</v>
      </c>
      <c r="E247" s="331" t="s">
        <v>22</v>
      </c>
      <c r="F247" s="303" t="s">
        <v>23</v>
      </c>
      <c r="G247" s="332">
        <v>43525</v>
      </c>
      <c r="H247" s="305">
        <v>43692</v>
      </c>
      <c r="I247" s="451"/>
    </row>
    <row r="248" spans="1:9" ht="42" customHeight="1" x14ac:dyDescent="0.25">
      <c r="A248" s="322">
        <v>197</v>
      </c>
      <c r="B248" s="323" t="s">
        <v>392</v>
      </c>
      <c r="C248" s="324" t="s">
        <v>393</v>
      </c>
      <c r="D248" s="471">
        <v>13400</v>
      </c>
      <c r="E248" s="310" t="s">
        <v>22</v>
      </c>
      <c r="F248" s="308" t="s">
        <v>23</v>
      </c>
      <c r="G248" s="311">
        <v>43556</v>
      </c>
      <c r="H248" s="312">
        <v>43748</v>
      </c>
      <c r="I248" s="451"/>
    </row>
    <row r="249" spans="1:9" ht="35.25" customHeight="1" x14ac:dyDescent="0.2">
      <c r="A249" s="322">
        <v>198</v>
      </c>
      <c r="B249" s="335" t="s">
        <v>321</v>
      </c>
      <c r="C249" s="382" t="s">
        <v>322</v>
      </c>
      <c r="D249" s="301">
        <v>1000</v>
      </c>
      <c r="E249" s="310" t="s">
        <v>22</v>
      </c>
      <c r="F249" s="308" t="s">
        <v>23</v>
      </c>
      <c r="G249" s="352">
        <v>43525</v>
      </c>
      <c r="H249" s="353">
        <v>43809</v>
      </c>
    </row>
    <row r="250" spans="1:9" ht="32.25" thickBot="1" x14ac:dyDescent="0.3">
      <c r="A250" s="367">
        <v>199</v>
      </c>
      <c r="B250" s="621" t="s">
        <v>730</v>
      </c>
      <c r="C250" s="317" t="s">
        <v>332</v>
      </c>
      <c r="D250" s="677">
        <v>25210</v>
      </c>
      <c r="E250" s="319" t="s">
        <v>22</v>
      </c>
      <c r="F250" s="317" t="s">
        <v>23</v>
      </c>
      <c r="G250" s="320">
        <v>43647</v>
      </c>
      <c r="H250" s="321">
        <v>43814</v>
      </c>
      <c r="I250" s="451"/>
    </row>
    <row r="251" spans="1:9" ht="31.5" x14ac:dyDescent="0.25">
      <c r="A251" s="322">
        <v>200</v>
      </c>
      <c r="B251" s="488" t="s">
        <v>731</v>
      </c>
      <c r="C251" s="324" t="s">
        <v>408</v>
      </c>
      <c r="D251" s="486">
        <v>14500</v>
      </c>
      <c r="E251" s="326" t="s">
        <v>22</v>
      </c>
      <c r="F251" s="324" t="s">
        <v>23</v>
      </c>
      <c r="G251" s="327">
        <v>43647</v>
      </c>
      <c r="H251" s="328">
        <v>43814</v>
      </c>
      <c r="I251" s="451"/>
    </row>
    <row r="252" spans="1:9" ht="31.5" x14ac:dyDescent="0.25">
      <c r="A252" s="322">
        <v>201</v>
      </c>
      <c r="B252" s="488" t="s">
        <v>397</v>
      </c>
      <c r="C252" s="324" t="s">
        <v>376</v>
      </c>
      <c r="D252" s="486">
        <v>0</v>
      </c>
      <c r="E252" s="326" t="s">
        <v>22</v>
      </c>
      <c r="F252" s="324" t="s">
        <v>23</v>
      </c>
      <c r="G252" s="327">
        <v>43586</v>
      </c>
      <c r="H252" s="328">
        <v>43631</v>
      </c>
      <c r="I252" s="451"/>
    </row>
    <row r="253" spans="1:9" ht="31.5" x14ac:dyDescent="0.25">
      <c r="A253" s="306">
        <v>202</v>
      </c>
      <c r="B253" s="487" t="s">
        <v>398</v>
      </c>
      <c r="C253" s="308" t="s">
        <v>332</v>
      </c>
      <c r="D253" s="590">
        <v>4500</v>
      </c>
      <c r="E253" s="310" t="s">
        <v>22</v>
      </c>
      <c r="F253" s="308" t="s">
        <v>23</v>
      </c>
      <c r="G253" s="311">
        <v>43647</v>
      </c>
      <c r="H253" s="312">
        <v>43723</v>
      </c>
      <c r="I253" s="451"/>
    </row>
    <row r="254" spans="1:9" ht="31.5" x14ac:dyDescent="0.25">
      <c r="A254" s="322">
        <v>203</v>
      </c>
      <c r="B254" s="488" t="s">
        <v>399</v>
      </c>
      <c r="C254" s="324" t="s">
        <v>400</v>
      </c>
      <c r="D254" s="486">
        <v>4500</v>
      </c>
      <c r="E254" s="326" t="s">
        <v>22</v>
      </c>
      <c r="F254" s="324" t="s">
        <v>23</v>
      </c>
      <c r="G254" s="327">
        <v>43617</v>
      </c>
      <c r="H254" s="328">
        <v>43739</v>
      </c>
      <c r="I254" s="451"/>
    </row>
    <row r="255" spans="1:9" ht="31.5" x14ac:dyDescent="0.25">
      <c r="A255" s="322">
        <v>204</v>
      </c>
      <c r="B255" s="323" t="s">
        <v>589</v>
      </c>
      <c r="C255" s="324" t="s">
        <v>590</v>
      </c>
      <c r="D255" s="471">
        <v>21008</v>
      </c>
      <c r="E255" s="326" t="s">
        <v>22</v>
      </c>
      <c r="F255" s="324" t="s">
        <v>23</v>
      </c>
      <c r="G255" s="327">
        <v>43556</v>
      </c>
      <c r="H255" s="328">
        <v>43631</v>
      </c>
      <c r="I255" s="451"/>
    </row>
    <row r="256" spans="1:9" ht="31.5" x14ac:dyDescent="0.2">
      <c r="A256" s="322">
        <v>205</v>
      </c>
      <c r="B256" s="314" t="s">
        <v>403</v>
      </c>
      <c r="C256" s="308" t="s">
        <v>404</v>
      </c>
      <c r="D256" s="493">
        <v>215165</v>
      </c>
      <c r="E256" s="310" t="s">
        <v>22</v>
      </c>
      <c r="F256" s="308" t="s">
        <v>23</v>
      </c>
      <c r="G256" s="311">
        <v>43586</v>
      </c>
      <c r="H256" s="312">
        <v>43799</v>
      </c>
    </row>
    <row r="257" spans="1:9" ht="31.5" x14ac:dyDescent="0.2">
      <c r="A257" s="322">
        <v>206</v>
      </c>
      <c r="B257" s="314" t="s">
        <v>405</v>
      </c>
      <c r="C257" s="308" t="s">
        <v>406</v>
      </c>
      <c r="D257" s="493">
        <v>18300</v>
      </c>
      <c r="E257" s="310" t="s">
        <v>22</v>
      </c>
      <c r="F257" s="308" t="s">
        <v>23</v>
      </c>
      <c r="G257" s="311">
        <v>43525</v>
      </c>
      <c r="H257" s="312">
        <v>43809</v>
      </c>
    </row>
    <row r="258" spans="1:9" ht="31.5" x14ac:dyDescent="0.2">
      <c r="A258" s="306">
        <v>207</v>
      </c>
      <c r="B258" s="314" t="s">
        <v>591</v>
      </c>
      <c r="C258" s="395" t="s">
        <v>408</v>
      </c>
      <c r="D258" s="472">
        <v>0</v>
      </c>
      <c r="E258" s="310" t="s">
        <v>22</v>
      </c>
      <c r="F258" s="308" t="s">
        <v>23</v>
      </c>
      <c r="G258" s="311">
        <v>43600</v>
      </c>
      <c r="H258" s="312">
        <v>43676</v>
      </c>
    </row>
    <row r="259" spans="1:9" ht="31.5" x14ac:dyDescent="0.2">
      <c r="A259" s="322">
        <v>208</v>
      </c>
      <c r="B259" s="323" t="s">
        <v>660</v>
      </c>
      <c r="C259" s="494">
        <v>452623004</v>
      </c>
      <c r="D259" s="471">
        <v>25000</v>
      </c>
      <c r="E259" s="326" t="s">
        <v>22</v>
      </c>
      <c r="F259" s="324" t="s">
        <v>23</v>
      </c>
      <c r="G259" s="327">
        <v>43709</v>
      </c>
      <c r="H259" s="328">
        <v>43753</v>
      </c>
    </row>
    <row r="260" spans="1:9" ht="31.5" x14ac:dyDescent="0.2">
      <c r="A260" s="322">
        <v>209</v>
      </c>
      <c r="B260" s="323" t="s">
        <v>409</v>
      </c>
      <c r="C260" s="324" t="s">
        <v>737</v>
      </c>
      <c r="D260" s="471">
        <v>11640</v>
      </c>
      <c r="E260" s="326" t="s">
        <v>22</v>
      </c>
      <c r="F260" s="324" t="s">
        <v>23</v>
      </c>
      <c r="G260" s="327">
        <v>43525</v>
      </c>
      <c r="H260" s="328">
        <v>43750</v>
      </c>
    </row>
    <row r="261" spans="1:9" ht="31.5" x14ac:dyDescent="0.2">
      <c r="A261" s="322">
        <v>210</v>
      </c>
      <c r="B261" s="314" t="s">
        <v>411</v>
      </c>
      <c r="C261" s="395" t="s">
        <v>412</v>
      </c>
      <c r="D261" s="493">
        <v>10200</v>
      </c>
      <c r="E261" s="310" t="s">
        <v>22</v>
      </c>
      <c r="F261" s="308" t="s">
        <v>23</v>
      </c>
      <c r="G261" s="311">
        <v>43600</v>
      </c>
      <c r="H261" s="312">
        <v>43646</v>
      </c>
    </row>
    <row r="262" spans="1:9" ht="31.5" x14ac:dyDescent="0.25">
      <c r="A262" s="372">
        <v>211</v>
      </c>
      <c r="B262" s="335" t="s">
        <v>413</v>
      </c>
      <c r="C262" s="336" t="s">
        <v>408</v>
      </c>
      <c r="D262" s="495">
        <v>65000</v>
      </c>
      <c r="E262" s="302" t="s">
        <v>22</v>
      </c>
      <c r="F262" s="336" t="s">
        <v>23</v>
      </c>
      <c r="G262" s="337">
        <v>43600</v>
      </c>
      <c r="H262" s="338">
        <v>43646</v>
      </c>
      <c r="I262" s="451"/>
    </row>
    <row r="263" spans="1:9" ht="31.5" x14ac:dyDescent="0.2">
      <c r="A263" s="306">
        <v>212</v>
      </c>
      <c r="B263" s="406" t="s">
        <v>705</v>
      </c>
      <c r="C263" s="395" t="s">
        <v>319</v>
      </c>
      <c r="D263" s="309">
        <v>50420</v>
      </c>
      <c r="E263" s="395" t="s">
        <v>22</v>
      </c>
      <c r="F263" s="308" t="s">
        <v>109</v>
      </c>
      <c r="G263" s="352">
        <v>43767</v>
      </c>
      <c r="H263" s="353">
        <v>43799</v>
      </c>
    </row>
    <row r="264" spans="1:9" ht="31.5" x14ac:dyDescent="0.25">
      <c r="A264" s="263">
        <v>213</v>
      </c>
      <c r="B264" s="654" t="s">
        <v>704</v>
      </c>
      <c r="C264" s="336" t="s">
        <v>134</v>
      </c>
      <c r="D264" s="751">
        <v>0</v>
      </c>
      <c r="E264" s="302" t="s">
        <v>22</v>
      </c>
      <c r="F264" s="336" t="s">
        <v>23</v>
      </c>
      <c r="G264" s="337">
        <v>43752</v>
      </c>
      <c r="H264" s="338">
        <v>43799</v>
      </c>
      <c r="I264" s="451"/>
    </row>
    <row r="265" spans="1:9" ht="31.5" x14ac:dyDescent="0.25">
      <c r="A265" s="263">
        <v>214</v>
      </c>
      <c r="B265" s="335" t="s">
        <v>752</v>
      </c>
      <c r="C265" s="336" t="s">
        <v>252</v>
      </c>
      <c r="D265" s="751">
        <v>10000</v>
      </c>
      <c r="E265" s="302" t="s">
        <v>22</v>
      </c>
      <c r="F265" s="336" t="s">
        <v>23</v>
      </c>
      <c r="G265" s="337">
        <v>43802</v>
      </c>
      <c r="H265" s="338">
        <v>43819</v>
      </c>
      <c r="I265" s="451"/>
    </row>
    <row r="266" spans="1:9" s="699" customFormat="1" ht="32.25" thickBot="1" x14ac:dyDescent="0.25">
      <c r="A266" s="754">
        <v>215</v>
      </c>
      <c r="B266" s="755" t="s">
        <v>702</v>
      </c>
      <c r="C266" s="756" t="s">
        <v>703</v>
      </c>
      <c r="D266" s="757">
        <v>121848</v>
      </c>
      <c r="E266" s="758" t="s">
        <v>22</v>
      </c>
      <c r="F266" s="759" t="s">
        <v>119</v>
      </c>
      <c r="G266" s="760">
        <v>43752</v>
      </c>
      <c r="H266" s="761">
        <v>43814</v>
      </c>
    </row>
    <row r="267" spans="1:9" ht="32.25" thickBot="1" x14ac:dyDescent="0.3">
      <c r="A267" s="591">
        <v>216</v>
      </c>
      <c r="B267" s="584" t="s">
        <v>414</v>
      </c>
      <c r="C267" s="585"/>
      <c r="D267" s="649">
        <v>108711</v>
      </c>
      <c r="E267" s="587" t="s">
        <v>22</v>
      </c>
      <c r="F267" s="585" t="s">
        <v>23</v>
      </c>
      <c r="G267" s="588">
        <v>43525</v>
      </c>
      <c r="H267" s="589">
        <v>43809</v>
      </c>
      <c r="I267" s="451"/>
    </row>
    <row r="268" spans="1:9" ht="16.5" thickBot="1" x14ac:dyDescent="0.3">
      <c r="A268" s="356"/>
      <c r="B268" s="374" t="s">
        <v>415</v>
      </c>
      <c r="C268" s="397"/>
      <c r="D268" s="360">
        <f>SUM(D242:D267)</f>
        <v>918170</v>
      </c>
      <c r="E268" s="360"/>
      <c r="F268" s="358"/>
      <c r="G268" s="358"/>
      <c r="H268" s="361"/>
    </row>
    <row r="269" spans="1:9" ht="16.5" thickBot="1" x14ac:dyDescent="0.3">
      <c r="A269" s="356"/>
      <c r="B269" s="374" t="s">
        <v>416</v>
      </c>
      <c r="C269" s="358"/>
      <c r="D269" s="360">
        <f>D240+D268</f>
        <v>1007320</v>
      </c>
      <c r="E269" s="360"/>
      <c r="F269" s="358"/>
      <c r="G269" s="358"/>
      <c r="H269" s="361"/>
    </row>
    <row r="270" spans="1:9" ht="18.75" thickBot="1" x14ac:dyDescent="0.3">
      <c r="A270" s="809" t="s">
        <v>417</v>
      </c>
      <c r="B270" s="810"/>
      <c r="C270" s="810"/>
      <c r="D270" s="810"/>
      <c r="E270" s="810"/>
      <c r="F270" s="810"/>
      <c r="G270" s="810"/>
      <c r="H270" s="811"/>
    </row>
    <row r="271" spans="1:9" ht="31.5" x14ac:dyDescent="0.2">
      <c r="A271" s="497">
        <v>217</v>
      </c>
      <c r="B271" s="299" t="s">
        <v>592</v>
      </c>
      <c r="C271" s="403" t="s">
        <v>134</v>
      </c>
      <c r="D271" s="414">
        <v>0</v>
      </c>
      <c r="E271" s="299" t="s">
        <v>22</v>
      </c>
      <c r="F271" s="336" t="s">
        <v>23</v>
      </c>
      <c r="G271" s="404">
        <v>43617</v>
      </c>
      <c r="H271" s="447">
        <v>43647</v>
      </c>
    </row>
    <row r="272" spans="1:9" ht="31.5" x14ac:dyDescent="0.2">
      <c r="A272" s="728">
        <v>218</v>
      </c>
      <c r="B272" s="307" t="s">
        <v>717</v>
      </c>
      <c r="C272" s="395" t="s">
        <v>718</v>
      </c>
      <c r="D272" s="309">
        <v>18487</v>
      </c>
      <c r="E272" s="310" t="s">
        <v>22</v>
      </c>
      <c r="F272" s="308" t="s">
        <v>23</v>
      </c>
      <c r="G272" s="311">
        <v>43767</v>
      </c>
      <c r="H272" s="312">
        <v>43799</v>
      </c>
    </row>
    <row r="273" spans="1:8" ht="31.5" x14ac:dyDescent="0.2">
      <c r="A273" s="334">
        <v>219</v>
      </c>
      <c r="B273" s="314" t="s">
        <v>20</v>
      </c>
      <c r="C273" s="395" t="s">
        <v>21</v>
      </c>
      <c r="D273" s="493">
        <v>201</v>
      </c>
      <c r="E273" s="310" t="s">
        <v>22</v>
      </c>
      <c r="F273" s="308" t="s">
        <v>23</v>
      </c>
      <c r="G273" s="311">
        <v>43468</v>
      </c>
      <c r="H273" s="312">
        <v>43814</v>
      </c>
    </row>
    <row r="274" spans="1:8" s="297" customFormat="1" ht="31.5" x14ac:dyDescent="0.2">
      <c r="A274" s="306">
        <v>220</v>
      </c>
      <c r="B274" s="307" t="s">
        <v>172</v>
      </c>
      <c r="C274" s="308" t="s">
        <v>25</v>
      </c>
      <c r="D274" s="309">
        <v>2638</v>
      </c>
      <c r="E274" s="310" t="s">
        <v>22</v>
      </c>
      <c r="F274" s="308" t="s">
        <v>23</v>
      </c>
      <c r="G274" s="311">
        <v>43468</v>
      </c>
      <c r="H274" s="312">
        <v>43820</v>
      </c>
    </row>
    <row r="275" spans="1:8" ht="31.5" x14ac:dyDescent="0.2">
      <c r="A275" s="306">
        <v>221</v>
      </c>
      <c r="B275" s="314" t="s">
        <v>30</v>
      </c>
      <c r="C275" s="308" t="s">
        <v>31</v>
      </c>
      <c r="D275" s="309">
        <v>471</v>
      </c>
      <c r="E275" s="310" t="s">
        <v>22</v>
      </c>
      <c r="F275" s="308" t="s">
        <v>23</v>
      </c>
      <c r="G275" s="311">
        <v>43468</v>
      </c>
      <c r="H275" s="312">
        <v>43814</v>
      </c>
    </row>
    <row r="276" spans="1:8" ht="31.5" x14ac:dyDescent="0.2">
      <c r="A276" s="306">
        <v>222</v>
      </c>
      <c r="B276" s="314" t="s">
        <v>422</v>
      </c>
      <c r="C276" s="308" t="s">
        <v>66</v>
      </c>
      <c r="D276" s="309">
        <v>924</v>
      </c>
      <c r="E276" s="310" t="s">
        <v>22</v>
      </c>
      <c r="F276" s="308" t="s">
        <v>23</v>
      </c>
      <c r="G276" s="311">
        <v>43468</v>
      </c>
      <c r="H276" s="312">
        <v>43496</v>
      </c>
    </row>
    <row r="277" spans="1:8" ht="31.5" x14ac:dyDescent="0.2">
      <c r="A277" s="372">
        <v>223</v>
      </c>
      <c r="B277" s="323" t="s">
        <v>425</v>
      </c>
      <c r="C277" s="324"/>
      <c r="D277" s="325">
        <v>1640</v>
      </c>
      <c r="E277" s="326" t="s">
        <v>22</v>
      </c>
      <c r="F277" s="324" t="s">
        <v>23</v>
      </c>
      <c r="G277" s="327">
        <v>43586</v>
      </c>
      <c r="H277" s="328">
        <v>43768</v>
      </c>
    </row>
    <row r="278" spans="1:8" ht="31.5" x14ac:dyDescent="0.2">
      <c r="A278" s="306">
        <v>224</v>
      </c>
      <c r="B278" s="323" t="s">
        <v>426</v>
      </c>
      <c r="C278" s="308" t="s">
        <v>427</v>
      </c>
      <c r="D278" s="325">
        <v>1250</v>
      </c>
      <c r="E278" s="310" t="s">
        <v>22</v>
      </c>
      <c r="F278" s="308" t="s">
        <v>23</v>
      </c>
      <c r="G278" s="311">
        <v>43586</v>
      </c>
      <c r="H278" s="312">
        <v>43769</v>
      </c>
    </row>
    <row r="279" spans="1:8" ht="31.5" x14ac:dyDescent="0.2">
      <c r="A279" s="334">
        <v>225</v>
      </c>
      <c r="B279" s="314" t="s">
        <v>637</v>
      </c>
      <c r="C279" s="308" t="s">
        <v>246</v>
      </c>
      <c r="D279" s="309">
        <v>2520</v>
      </c>
      <c r="E279" s="310" t="s">
        <v>22</v>
      </c>
      <c r="F279" s="308" t="s">
        <v>23</v>
      </c>
      <c r="G279" s="311">
        <v>43661</v>
      </c>
      <c r="H279" s="312">
        <v>43708</v>
      </c>
    </row>
    <row r="280" spans="1:8" ht="31.5" x14ac:dyDescent="0.2">
      <c r="A280" s="306">
        <v>226</v>
      </c>
      <c r="B280" s="329" t="s">
        <v>638</v>
      </c>
      <c r="C280" s="303" t="s">
        <v>639</v>
      </c>
      <c r="D280" s="330">
        <v>1260</v>
      </c>
      <c r="E280" s="310" t="s">
        <v>22</v>
      </c>
      <c r="F280" s="308" t="s">
        <v>23</v>
      </c>
      <c r="G280" s="311">
        <v>43661</v>
      </c>
      <c r="H280" s="312">
        <v>43708</v>
      </c>
    </row>
    <row r="281" spans="1:8" ht="31.5" x14ac:dyDescent="0.2">
      <c r="A281" s="334">
        <v>227</v>
      </c>
      <c r="B281" s="314" t="s">
        <v>430</v>
      </c>
      <c r="C281" s="308" t="s">
        <v>431</v>
      </c>
      <c r="D281" s="309">
        <v>2500</v>
      </c>
      <c r="E281" s="310" t="s">
        <v>22</v>
      </c>
      <c r="F281" s="308" t="s">
        <v>23</v>
      </c>
      <c r="G281" s="311">
        <v>43468</v>
      </c>
      <c r="H281" s="312">
        <v>43814</v>
      </c>
    </row>
    <row r="282" spans="1:8" ht="31.5" x14ac:dyDescent="0.2">
      <c r="A282" s="306">
        <v>228</v>
      </c>
      <c r="B282" s="323" t="s">
        <v>432</v>
      </c>
      <c r="C282" s="324" t="s">
        <v>433</v>
      </c>
      <c r="D282" s="325">
        <v>56600</v>
      </c>
      <c r="E282" s="326" t="s">
        <v>22</v>
      </c>
      <c r="F282" s="324" t="s">
        <v>23</v>
      </c>
      <c r="G282" s="327">
        <v>43525</v>
      </c>
      <c r="H282" s="328">
        <v>43814</v>
      </c>
    </row>
    <row r="283" spans="1:8" ht="31.5" x14ac:dyDescent="0.2">
      <c r="A283" s="554">
        <v>229</v>
      </c>
      <c r="B283" s="335" t="s">
        <v>434</v>
      </c>
      <c r="C283" s="336" t="s">
        <v>435</v>
      </c>
      <c r="D283" s="301">
        <v>55280</v>
      </c>
      <c r="E283" s="302" t="s">
        <v>22</v>
      </c>
      <c r="F283" s="336" t="s">
        <v>23</v>
      </c>
      <c r="G283" s="337">
        <v>43468</v>
      </c>
      <c r="H283" s="338">
        <v>43819</v>
      </c>
    </row>
    <row r="284" spans="1:8" ht="32.25" thickBot="1" x14ac:dyDescent="0.25">
      <c r="A284" s="554">
        <v>230</v>
      </c>
      <c r="B284" s="335" t="s">
        <v>749</v>
      </c>
      <c r="C284" s="336" t="s">
        <v>750</v>
      </c>
      <c r="D284" s="301">
        <v>13445</v>
      </c>
      <c r="E284" s="302" t="s">
        <v>22</v>
      </c>
      <c r="F284" s="336" t="s">
        <v>23</v>
      </c>
      <c r="G284" s="337">
        <v>43802</v>
      </c>
      <c r="H284" s="338">
        <v>43819</v>
      </c>
    </row>
    <row r="285" spans="1:8" s="297" customFormat="1" ht="32.25" thickBot="1" x14ac:dyDescent="0.25">
      <c r="A285" s="474">
        <v>231</v>
      </c>
      <c r="B285" s="475" t="s">
        <v>436</v>
      </c>
      <c r="C285" s="476" t="s">
        <v>339</v>
      </c>
      <c r="D285" s="509">
        <v>1300</v>
      </c>
      <c r="E285" s="478" t="s">
        <v>22</v>
      </c>
      <c r="F285" s="476" t="s">
        <v>23</v>
      </c>
      <c r="G285" s="733">
        <v>43800</v>
      </c>
      <c r="H285" s="734">
        <v>43819</v>
      </c>
    </row>
    <row r="286" spans="1:8" ht="15.75" thickBot="1" x14ac:dyDescent="0.25">
      <c r="A286" s="499"/>
      <c r="B286" s="500" t="s">
        <v>437</v>
      </c>
      <c r="C286" s="397"/>
      <c r="D286" s="501">
        <f>SUM(D271:D285)</f>
        <v>158516</v>
      </c>
      <c r="E286" s="502"/>
      <c r="F286" s="481"/>
      <c r="G286" s="503"/>
      <c r="H286" s="504"/>
    </row>
    <row r="287" spans="1:8" ht="15.75" thickBot="1" x14ac:dyDescent="0.25">
      <c r="A287" s="499"/>
      <c r="B287" s="505" t="s">
        <v>438</v>
      </c>
      <c r="C287" s="397"/>
      <c r="D287" s="506"/>
      <c r="E287" s="502"/>
      <c r="F287" s="481"/>
      <c r="G287" s="507"/>
      <c r="H287" s="504"/>
    </row>
    <row r="288" spans="1:8" ht="47.25" x14ac:dyDescent="0.2">
      <c r="A288" s="333">
        <v>232</v>
      </c>
      <c r="B288" s="323" t="s">
        <v>593</v>
      </c>
      <c r="C288" s="324" t="s">
        <v>440</v>
      </c>
      <c r="D288" s="325">
        <v>1400</v>
      </c>
      <c r="E288" s="326" t="s">
        <v>22</v>
      </c>
      <c r="F288" s="324" t="s">
        <v>23</v>
      </c>
      <c r="G288" s="327">
        <v>43586</v>
      </c>
      <c r="H288" s="328">
        <v>43610</v>
      </c>
    </row>
    <row r="289" spans="1:8" ht="32.25" thickBot="1" x14ac:dyDescent="0.25">
      <c r="A289" s="396">
        <v>233</v>
      </c>
      <c r="B289" s="329" t="s">
        <v>441</v>
      </c>
      <c r="C289" s="303" t="s">
        <v>442</v>
      </c>
      <c r="D289" s="330">
        <v>2500</v>
      </c>
      <c r="E289" s="302" t="s">
        <v>22</v>
      </c>
      <c r="F289" s="336" t="s">
        <v>23</v>
      </c>
      <c r="G289" s="327">
        <v>43586</v>
      </c>
      <c r="H289" s="328">
        <v>43610</v>
      </c>
    </row>
    <row r="290" spans="1:8" ht="15.75" thickBot="1" x14ac:dyDescent="0.25">
      <c r="A290" s="499"/>
      <c r="B290" s="500" t="s">
        <v>443</v>
      </c>
      <c r="C290" s="397"/>
      <c r="D290" s="501">
        <f>SUM(D288:D289)</f>
        <v>3900</v>
      </c>
      <c r="E290" s="502"/>
      <c r="F290" s="481"/>
      <c r="G290" s="503"/>
      <c r="H290" s="504"/>
    </row>
    <row r="291" spans="1:8" ht="15.75" thickBot="1" x14ac:dyDescent="0.25">
      <c r="A291" s="499"/>
      <c r="B291" s="505" t="s">
        <v>444</v>
      </c>
      <c r="C291" s="397"/>
      <c r="D291" s="506"/>
      <c r="E291" s="502"/>
      <c r="F291" s="481"/>
      <c r="G291" s="503"/>
      <c r="H291" s="504"/>
    </row>
    <row r="292" spans="1:8" ht="31.5" x14ac:dyDescent="0.2">
      <c r="A292" s="396">
        <v>234</v>
      </c>
      <c r="B292" s="329" t="s">
        <v>445</v>
      </c>
      <c r="C292" s="303" t="s">
        <v>446</v>
      </c>
      <c r="D292" s="330">
        <v>4000</v>
      </c>
      <c r="E292" s="331" t="s">
        <v>22</v>
      </c>
      <c r="F292" s="303" t="s">
        <v>23</v>
      </c>
      <c r="G292" s="332">
        <v>43590</v>
      </c>
      <c r="H292" s="305">
        <v>43617</v>
      </c>
    </row>
    <row r="293" spans="1:8" ht="31.5" x14ac:dyDescent="0.2">
      <c r="A293" s="313">
        <v>235</v>
      </c>
      <c r="B293" s="314" t="s">
        <v>447</v>
      </c>
      <c r="C293" s="308" t="s">
        <v>448</v>
      </c>
      <c r="D293" s="309">
        <v>3200</v>
      </c>
      <c r="E293" s="310" t="s">
        <v>22</v>
      </c>
      <c r="F293" s="308" t="s">
        <v>23</v>
      </c>
      <c r="G293" s="311">
        <v>43590</v>
      </c>
      <c r="H293" s="312">
        <v>43617</v>
      </c>
    </row>
    <row r="294" spans="1:8" ht="32.25" thickBot="1" x14ac:dyDescent="0.25">
      <c r="A294" s="583">
        <v>236</v>
      </c>
      <c r="B294" s="584" t="s">
        <v>449</v>
      </c>
      <c r="C294" s="585" t="s">
        <v>450</v>
      </c>
      <c r="D294" s="586">
        <v>1200</v>
      </c>
      <c r="E294" s="587" t="s">
        <v>22</v>
      </c>
      <c r="F294" s="585" t="s">
        <v>23</v>
      </c>
      <c r="G294" s="588">
        <v>43590</v>
      </c>
      <c r="H294" s="589">
        <v>43617</v>
      </c>
    </row>
    <row r="295" spans="1:8" ht="15.75" thickBot="1" x14ac:dyDescent="0.25">
      <c r="A295" s="499"/>
      <c r="B295" s="500" t="s">
        <v>451</v>
      </c>
      <c r="C295" s="397"/>
      <c r="D295" s="501">
        <f>D292+D293+D294</f>
        <v>8400</v>
      </c>
      <c r="E295" s="502"/>
      <c r="F295" s="481"/>
      <c r="G295" s="503"/>
      <c r="H295" s="504"/>
    </row>
    <row r="296" spans="1:8" ht="15.75" thickBot="1" x14ac:dyDescent="0.25">
      <c r="A296" s="499"/>
      <c r="B296" s="806" t="s">
        <v>452</v>
      </c>
      <c r="C296" s="807"/>
      <c r="D296" s="807"/>
      <c r="E296" s="807"/>
      <c r="F296" s="807"/>
      <c r="G296" s="807"/>
      <c r="H296" s="808"/>
    </row>
    <row r="297" spans="1:8" ht="31.5" x14ac:dyDescent="0.2">
      <c r="A297" s="339">
        <v>237</v>
      </c>
      <c r="B297" s="340" t="s">
        <v>453</v>
      </c>
      <c r="C297" s="341" t="s">
        <v>254</v>
      </c>
      <c r="D297" s="342">
        <v>4000</v>
      </c>
      <c r="E297" s="343" t="s">
        <v>22</v>
      </c>
      <c r="F297" s="341" t="s">
        <v>23</v>
      </c>
      <c r="G297" s="344">
        <v>43600</v>
      </c>
      <c r="H297" s="345">
        <v>43674</v>
      </c>
    </row>
    <row r="298" spans="1:8" ht="31.5" x14ac:dyDescent="0.2">
      <c r="A298" s="333">
        <v>238</v>
      </c>
      <c r="B298" s="323" t="s">
        <v>454</v>
      </c>
      <c r="C298" s="324" t="s">
        <v>455</v>
      </c>
      <c r="D298" s="325">
        <v>2664</v>
      </c>
      <c r="E298" s="310" t="s">
        <v>22</v>
      </c>
      <c r="F298" s="308" t="s">
        <v>23</v>
      </c>
      <c r="G298" s="327">
        <v>43600</v>
      </c>
      <c r="H298" s="328">
        <v>43674</v>
      </c>
    </row>
    <row r="299" spans="1:8" ht="31.5" x14ac:dyDescent="0.2">
      <c r="A299" s="333">
        <v>239</v>
      </c>
      <c r="B299" s="323" t="s">
        <v>456</v>
      </c>
      <c r="C299" s="324" t="s">
        <v>455</v>
      </c>
      <c r="D299" s="325">
        <v>1600</v>
      </c>
      <c r="E299" s="310" t="s">
        <v>22</v>
      </c>
      <c r="F299" s="308" t="s">
        <v>23</v>
      </c>
      <c r="G299" s="327">
        <v>43600</v>
      </c>
      <c r="H299" s="328">
        <v>43674</v>
      </c>
    </row>
    <row r="300" spans="1:8" ht="31.5" x14ac:dyDescent="0.2">
      <c r="A300" s="333">
        <v>240</v>
      </c>
      <c r="B300" s="314" t="s">
        <v>457</v>
      </c>
      <c r="C300" s="308" t="s">
        <v>458</v>
      </c>
      <c r="D300" s="309">
        <v>4500</v>
      </c>
      <c r="E300" s="310" t="s">
        <v>22</v>
      </c>
      <c r="F300" s="308" t="s">
        <v>23</v>
      </c>
      <c r="G300" s="327">
        <v>43600</v>
      </c>
      <c r="H300" s="328">
        <v>43674</v>
      </c>
    </row>
    <row r="301" spans="1:8" ht="31.5" x14ac:dyDescent="0.2">
      <c r="A301" s="333">
        <v>241</v>
      </c>
      <c r="B301" s="314" t="s">
        <v>459</v>
      </c>
      <c r="C301" s="308" t="s">
        <v>460</v>
      </c>
      <c r="D301" s="309">
        <v>6850</v>
      </c>
      <c r="E301" s="310" t="s">
        <v>22</v>
      </c>
      <c r="F301" s="308" t="s">
        <v>23</v>
      </c>
      <c r="G301" s="327">
        <v>43600</v>
      </c>
      <c r="H301" s="328">
        <v>43674</v>
      </c>
    </row>
    <row r="302" spans="1:8" ht="31.5" x14ac:dyDescent="0.2">
      <c r="A302" s="333">
        <v>242</v>
      </c>
      <c r="B302" s="323" t="s">
        <v>640</v>
      </c>
      <c r="C302" s="324" t="s">
        <v>458</v>
      </c>
      <c r="D302" s="325">
        <v>3500</v>
      </c>
      <c r="E302" s="326" t="s">
        <v>22</v>
      </c>
      <c r="F302" s="324" t="s">
        <v>23</v>
      </c>
      <c r="G302" s="327">
        <v>43600</v>
      </c>
      <c r="H302" s="328">
        <v>43674</v>
      </c>
    </row>
    <row r="303" spans="1:8" ht="32.25" thickBot="1" x14ac:dyDescent="0.25">
      <c r="A303" s="583">
        <v>243</v>
      </c>
      <c r="B303" s="316" t="s">
        <v>462</v>
      </c>
      <c r="C303" s="317" t="s">
        <v>442</v>
      </c>
      <c r="D303" s="318">
        <v>24000</v>
      </c>
      <c r="E303" s="319" t="s">
        <v>22</v>
      </c>
      <c r="F303" s="317" t="s">
        <v>23</v>
      </c>
      <c r="G303" s="320">
        <v>43600</v>
      </c>
      <c r="H303" s="321">
        <v>43674</v>
      </c>
    </row>
    <row r="304" spans="1:8" ht="31.5" x14ac:dyDescent="0.2">
      <c r="A304" s="333">
        <v>244</v>
      </c>
      <c r="B304" s="323" t="s">
        <v>463</v>
      </c>
      <c r="C304" s="324" t="s">
        <v>464</v>
      </c>
      <c r="D304" s="325">
        <v>119000</v>
      </c>
      <c r="E304" s="326" t="s">
        <v>22</v>
      </c>
      <c r="F304" s="324" t="s">
        <v>23</v>
      </c>
      <c r="G304" s="327">
        <v>43600</v>
      </c>
      <c r="H304" s="328">
        <v>43674</v>
      </c>
    </row>
    <row r="305" spans="1:8" ht="31.5" x14ac:dyDescent="0.2">
      <c r="A305" s="333">
        <v>245</v>
      </c>
      <c r="B305" s="314" t="s">
        <v>449</v>
      </c>
      <c r="C305" s="324" t="s">
        <v>450</v>
      </c>
      <c r="D305" s="309">
        <v>4800</v>
      </c>
      <c r="E305" s="310" t="s">
        <v>22</v>
      </c>
      <c r="F305" s="308" t="s">
        <v>23</v>
      </c>
      <c r="G305" s="327">
        <v>43600</v>
      </c>
      <c r="H305" s="328">
        <v>43674</v>
      </c>
    </row>
    <row r="306" spans="1:8" ht="31.5" x14ac:dyDescent="0.2">
      <c r="A306" s="333">
        <v>246</v>
      </c>
      <c r="B306" s="314" t="s">
        <v>465</v>
      </c>
      <c r="C306" s="308" t="s">
        <v>466</v>
      </c>
      <c r="D306" s="309">
        <v>4200</v>
      </c>
      <c r="E306" s="310" t="s">
        <v>22</v>
      </c>
      <c r="F306" s="308" t="s">
        <v>23</v>
      </c>
      <c r="G306" s="327">
        <v>43600</v>
      </c>
      <c r="H306" s="328">
        <v>43674</v>
      </c>
    </row>
    <row r="307" spans="1:8" ht="31.5" x14ac:dyDescent="0.2">
      <c r="A307" s="333">
        <v>247</v>
      </c>
      <c r="B307" s="323" t="s">
        <v>467</v>
      </c>
      <c r="C307" s="347" t="s">
        <v>468</v>
      </c>
      <c r="D307" s="325">
        <v>4800</v>
      </c>
      <c r="E307" s="326" t="s">
        <v>22</v>
      </c>
      <c r="F307" s="324" t="s">
        <v>23</v>
      </c>
      <c r="G307" s="327">
        <v>43600</v>
      </c>
      <c r="H307" s="328">
        <v>43674</v>
      </c>
    </row>
    <row r="308" spans="1:8" ht="31.5" x14ac:dyDescent="0.2">
      <c r="A308" s="333">
        <v>248</v>
      </c>
      <c r="B308" s="323" t="s">
        <v>469</v>
      </c>
      <c r="C308" s="395" t="s">
        <v>470</v>
      </c>
      <c r="D308" s="325">
        <v>0</v>
      </c>
      <c r="E308" s="310" t="s">
        <v>22</v>
      </c>
      <c r="F308" s="308" t="s">
        <v>23</v>
      </c>
      <c r="G308" s="327">
        <v>43600</v>
      </c>
      <c r="H308" s="328">
        <v>43674</v>
      </c>
    </row>
    <row r="309" spans="1:8" ht="31.5" x14ac:dyDescent="0.2">
      <c r="A309" s="333">
        <v>249</v>
      </c>
      <c r="B309" s="323" t="s">
        <v>441</v>
      </c>
      <c r="C309" s="308" t="s">
        <v>442</v>
      </c>
      <c r="D309" s="325">
        <v>4000</v>
      </c>
      <c r="E309" s="310" t="s">
        <v>22</v>
      </c>
      <c r="F309" s="308" t="s">
        <v>23</v>
      </c>
      <c r="G309" s="327">
        <v>43661</v>
      </c>
      <c r="H309" s="328">
        <v>43674</v>
      </c>
    </row>
    <row r="310" spans="1:8" ht="32.25" thickBot="1" x14ac:dyDescent="0.25">
      <c r="A310" s="333">
        <v>252</v>
      </c>
      <c r="B310" s="323" t="s">
        <v>471</v>
      </c>
      <c r="C310" s="308" t="s">
        <v>472</v>
      </c>
      <c r="D310" s="325">
        <v>350</v>
      </c>
      <c r="E310" s="310" t="s">
        <v>22</v>
      </c>
      <c r="F310" s="308" t="s">
        <v>23</v>
      </c>
      <c r="G310" s="327">
        <v>43600</v>
      </c>
      <c r="H310" s="328">
        <v>43674</v>
      </c>
    </row>
    <row r="311" spans="1:8" ht="15.75" thickBot="1" x14ac:dyDescent="0.25">
      <c r="A311" s="499"/>
      <c r="B311" s="500" t="s">
        <v>473</v>
      </c>
      <c r="C311" s="397"/>
      <c r="D311" s="501">
        <f>SUM(D297:D310)</f>
        <v>184264</v>
      </c>
      <c r="E311" s="502"/>
      <c r="F311" s="481"/>
      <c r="G311" s="503"/>
      <c r="H311" s="504"/>
    </row>
    <row r="312" spans="1:8" ht="15.75" thickBot="1" x14ac:dyDescent="0.25">
      <c r="A312" s="582"/>
      <c r="B312" s="830" t="s">
        <v>474</v>
      </c>
      <c r="C312" s="807"/>
      <c r="D312" s="807"/>
      <c r="E312" s="807"/>
      <c r="F312" s="807"/>
      <c r="G312" s="807"/>
      <c r="H312" s="808"/>
    </row>
    <row r="313" spans="1:8" ht="31.5" x14ac:dyDescent="0.2">
      <c r="A313" s="333">
        <v>252</v>
      </c>
      <c r="B313" s="323" t="s">
        <v>453</v>
      </c>
      <c r="C313" s="324" t="s">
        <v>254</v>
      </c>
      <c r="D313" s="325">
        <v>3000</v>
      </c>
      <c r="E313" s="326" t="s">
        <v>22</v>
      </c>
      <c r="F313" s="324" t="s">
        <v>23</v>
      </c>
      <c r="G313" s="327">
        <v>43709</v>
      </c>
      <c r="H313" s="328">
        <v>43753</v>
      </c>
    </row>
    <row r="314" spans="1:8" ht="31.5" x14ac:dyDescent="0.2">
      <c r="A314" s="333">
        <v>252</v>
      </c>
      <c r="B314" s="314" t="s">
        <v>441</v>
      </c>
      <c r="C314" s="308" t="s">
        <v>442</v>
      </c>
      <c r="D314" s="309">
        <v>8000</v>
      </c>
      <c r="E314" s="310" t="s">
        <v>22</v>
      </c>
      <c r="F314" s="308" t="s">
        <v>23</v>
      </c>
      <c r="G314" s="327">
        <v>43709</v>
      </c>
      <c r="H314" s="328">
        <v>43753</v>
      </c>
    </row>
    <row r="315" spans="1:8" ht="31.5" x14ac:dyDescent="0.2">
      <c r="A315" s="333">
        <v>253</v>
      </c>
      <c r="B315" s="314" t="s">
        <v>475</v>
      </c>
      <c r="C315" s="308" t="s">
        <v>455</v>
      </c>
      <c r="D315" s="309">
        <v>900</v>
      </c>
      <c r="E315" s="310" t="s">
        <v>22</v>
      </c>
      <c r="F315" s="308" t="s">
        <v>23</v>
      </c>
      <c r="G315" s="327">
        <v>43709</v>
      </c>
      <c r="H315" s="328">
        <v>43753</v>
      </c>
    </row>
    <row r="316" spans="1:8" ht="31.5" x14ac:dyDescent="0.2">
      <c r="A316" s="333">
        <v>254</v>
      </c>
      <c r="B316" s="323" t="s">
        <v>457</v>
      </c>
      <c r="C316" s="324" t="s">
        <v>458</v>
      </c>
      <c r="D316" s="325">
        <v>2700</v>
      </c>
      <c r="E316" s="326" t="s">
        <v>22</v>
      </c>
      <c r="F316" s="324" t="s">
        <v>23</v>
      </c>
      <c r="G316" s="327">
        <v>43709</v>
      </c>
      <c r="H316" s="328">
        <v>43753</v>
      </c>
    </row>
    <row r="317" spans="1:8" ht="31.5" x14ac:dyDescent="0.2">
      <c r="A317" s="333">
        <v>255</v>
      </c>
      <c r="B317" s="323" t="s">
        <v>692</v>
      </c>
      <c r="C317" s="308" t="s">
        <v>477</v>
      </c>
      <c r="D317" s="325">
        <v>5100</v>
      </c>
      <c r="E317" s="310" t="s">
        <v>22</v>
      </c>
      <c r="F317" s="308" t="s">
        <v>23</v>
      </c>
      <c r="G317" s="327">
        <v>43709</v>
      </c>
      <c r="H317" s="328">
        <v>43753</v>
      </c>
    </row>
    <row r="318" spans="1:8" ht="31.5" x14ac:dyDescent="0.2">
      <c r="A318" s="333">
        <v>256</v>
      </c>
      <c r="B318" s="314" t="s">
        <v>449</v>
      </c>
      <c r="C318" s="324" t="s">
        <v>450</v>
      </c>
      <c r="D318" s="325">
        <v>1400</v>
      </c>
      <c r="E318" s="326" t="s">
        <v>22</v>
      </c>
      <c r="F318" s="324" t="s">
        <v>23</v>
      </c>
      <c r="G318" s="327">
        <v>43709</v>
      </c>
      <c r="H318" s="328">
        <v>43753</v>
      </c>
    </row>
    <row r="319" spans="1:8" ht="32.25" thickBot="1" x14ac:dyDescent="0.25">
      <c r="A319" s="333">
        <v>257</v>
      </c>
      <c r="B319" s="323" t="s">
        <v>478</v>
      </c>
      <c r="C319" s="324" t="s">
        <v>464</v>
      </c>
      <c r="D319" s="325">
        <v>1500</v>
      </c>
      <c r="E319" s="326" t="s">
        <v>22</v>
      </c>
      <c r="F319" s="324" t="s">
        <v>23</v>
      </c>
      <c r="G319" s="327">
        <v>43709</v>
      </c>
      <c r="H319" s="328">
        <v>43753</v>
      </c>
    </row>
    <row r="320" spans="1:8" ht="15.75" thickBot="1" x14ac:dyDescent="0.25">
      <c r="A320" s="499"/>
      <c r="B320" s="500" t="s">
        <v>479</v>
      </c>
      <c r="C320" s="397"/>
      <c r="D320" s="501">
        <f>SUM(D313:D319)</f>
        <v>22600</v>
      </c>
      <c r="E320" s="502"/>
      <c r="F320" s="481"/>
      <c r="G320" s="503"/>
      <c r="H320" s="504"/>
    </row>
    <row r="321" spans="1:8" ht="15.75" thickBot="1" x14ac:dyDescent="0.25">
      <c r="A321" s="499"/>
      <c r="B321" s="806" t="s">
        <v>480</v>
      </c>
      <c r="C321" s="807"/>
      <c r="D321" s="807"/>
      <c r="E321" s="807"/>
      <c r="F321" s="807"/>
      <c r="G321" s="807"/>
      <c r="H321" s="808"/>
    </row>
    <row r="322" spans="1:8" ht="47.25" x14ac:dyDescent="0.2">
      <c r="A322" s="333">
        <v>258</v>
      </c>
      <c r="B322" s="323" t="s">
        <v>481</v>
      </c>
      <c r="C322" s="308" t="s">
        <v>482</v>
      </c>
      <c r="D322" s="325">
        <v>2200</v>
      </c>
      <c r="E322" s="310" t="s">
        <v>22</v>
      </c>
      <c r="F322" s="308" t="s">
        <v>23</v>
      </c>
      <c r="G322" s="327">
        <v>43770</v>
      </c>
      <c r="H322" s="328">
        <v>43797</v>
      </c>
    </row>
    <row r="323" spans="1:8" ht="32.25" thickBot="1" x14ac:dyDescent="0.25">
      <c r="A323" s="333">
        <v>259</v>
      </c>
      <c r="B323" s="323" t="s">
        <v>483</v>
      </c>
      <c r="C323" s="324" t="s">
        <v>455</v>
      </c>
      <c r="D323" s="325">
        <v>2200</v>
      </c>
      <c r="E323" s="310" t="s">
        <v>22</v>
      </c>
      <c r="F323" s="308" t="s">
        <v>23</v>
      </c>
      <c r="G323" s="327">
        <v>43770</v>
      </c>
      <c r="H323" s="328">
        <v>43797</v>
      </c>
    </row>
    <row r="324" spans="1:8" ht="15.75" thickBot="1" x14ac:dyDescent="0.25">
      <c r="A324" s="499"/>
      <c r="B324" s="500" t="s">
        <v>484</v>
      </c>
      <c r="C324" s="397"/>
      <c r="D324" s="501">
        <f>SUM(D322:D323)</f>
        <v>4400</v>
      </c>
      <c r="E324" s="502"/>
      <c r="F324" s="481"/>
      <c r="G324" s="503"/>
      <c r="H324" s="504"/>
    </row>
    <row r="325" spans="1:8" ht="15.75" thickBot="1" x14ac:dyDescent="0.25">
      <c r="A325" s="499"/>
      <c r="B325" s="806" t="s">
        <v>485</v>
      </c>
      <c r="C325" s="807"/>
      <c r="D325" s="807"/>
      <c r="E325" s="807"/>
      <c r="F325" s="807"/>
      <c r="G325" s="807"/>
      <c r="H325" s="808"/>
    </row>
    <row r="326" spans="1:8" ht="47.25" x14ac:dyDescent="0.2">
      <c r="A326" s="333">
        <v>260</v>
      </c>
      <c r="B326" s="323" t="s">
        <v>486</v>
      </c>
      <c r="C326" s="308" t="s">
        <v>482</v>
      </c>
      <c r="D326" s="325">
        <v>1400</v>
      </c>
      <c r="E326" s="326" t="s">
        <v>22</v>
      </c>
      <c r="F326" s="324" t="s">
        <v>23</v>
      </c>
      <c r="G326" s="327">
        <v>43770</v>
      </c>
      <c r="H326" s="328">
        <v>43799</v>
      </c>
    </row>
    <row r="327" spans="1:8" ht="31.5" x14ac:dyDescent="0.2">
      <c r="A327" s="333">
        <v>261</v>
      </c>
      <c r="B327" s="323" t="s">
        <v>487</v>
      </c>
      <c r="C327" s="324" t="s">
        <v>455</v>
      </c>
      <c r="D327" s="325">
        <v>650</v>
      </c>
      <c r="E327" s="310" t="s">
        <v>22</v>
      </c>
      <c r="F327" s="308" t="s">
        <v>23</v>
      </c>
      <c r="G327" s="327">
        <v>43770</v>
      </c>
      <c r="H327" s="328">
        <v>43799</v>
      </c>
    </row>
    <row r="328" spans="1:8" ht="32.25" thickBot="1" x14ac:dyDescent="0.25">
      <c r="A328" s="333">
        <v>262</v>
      </c>
      <c r="B328" s="314" t="s">
        <v>441</v>
      </c>
      <c r="C328" s="308" t="s">
        <v>442</v>
      </c>
      <c r="D328" s="309">
        <v>2500</v>
      </c>
      <c r="E328" s="310" t="s">
        <v>22</v>
      </c>
      <c r="F328" s="308" t="s">
        <v>23</v>
      </c>
      <c r="G328" s="327">
        <v>43770</v>
      </c>
      <c r="H328" s="328">
        <v>43799</v>
      </c>
    </row>
    <row r="329" spans="1:8" ht="15.75" thickBot="1" x14ac:dyDescent="0.25">
      <c r="A329" s="499"/>
      <c r="B329" s="500" t="s">
        <v>488</v>
      </c>
      <c r="C329" s="397"/>
      <c r="D329" s="501">
        <f>SUM(D326:D328)</f>
        <v>4550</v>
      </c>
      <c r="E329" s="502"/>
      <c r="F329" s="481"/>
      <c r="G329" s="503"/>
      <c r="H329" s="504"/>
    </row>
    <row r="330" spans="1:8" ht="15.75" thickBot="1" x14ac:dyDescent="0.25">
      <c r="A330" s="499"/>
      <c r="B330" s="806" t="s">
        <v>489</v>
      </c>
      <c r="C330" s="807"/>
      <c r="D330" s="807"/>
      <c r="E330" s="807"/>
      <c r="F330" s="807"/>
      <c r="G330" s="807"/>
      <c r="H330" s="808"/>
    </row>
    <row r="331" spans="1:8" ht="63" x14ac:dyDescent="0.2">
      <c r="A331" s="333">
        <v>263</v>
      </c>
      <c r="B331" s="323" t="s">
        <v>490</v>
      </c>
      <c r="C331" s="324" t="s">
        <v>491</v>
      </c>
      <c r="D331" s="325">
        <v>3200</v>
      </c>
      <c r="E331" s="326" t="s">
        <v>22</v>
      </c>
      <c r="F331" s="324" t="s">
        <v>23</v>
      </c>
      <c r="G331" s="327">
        <v>43784</v>
      </c>
      <c r="H331" s="328">
        <v>43805</v>
      </c>
    </row>
    <row r="332" spans="1:8" ht="32.25" thickBot="1" x14ac:dyDescent="0.25">
      <c r="A332" s="333">
        <v>264</v>
      </c>
      <c r="B332" s="323" t="s">
        <v>492</v>
      </c>
      <c r="C332" s="324" t="s">
        <v>493</v>
      </c>
      <c r="D332" s="325">
        <v>6000</v>
      </c>
      <c r="E332" s="310" t="s">
        <v>22</v>
      </c>
      <c r="F332" s="308" t="s">
        <v>23</v>
      </c>
      <c r="G332" s="327">
        <v>43784</v>
      </c>
      <c r="H332" s="328">
        <v>43805</v>
      </c>
    </row>
    <row r="333" spans="1:8" ht="15.75" thickBot="1" x14ac:dyDescent="0.25">
      <c r="A333" s="499"/>
      <c r="B333" s="500" t="s">
        <v>494</v>
      </c>
      <c r="C333" s="397"/>
      <c r="D333" s="501">
        <f>SUM(D331:D332)</f>
        <v>9200</v>
      </c>
      <c r="E333" s="502"/>
      <c r="F333" s="481"/>
      <c r="G333" s="503"/>
      <c r="H333" s="504"/>
    </row>
    <row r="334" spans="1:8" x14ac:dyDescent="0.2">
      <c r="A334" s="510"/>
      <c r="B334" s="816" t="s">
        <v>495</v>
      </c>
      <c r="C334" s="817"/>
      <c r="D334" s="817"/>
      <c r="E334" s="817"/>
      <c r="F334" s="817"/>
      <c r="G334" s="817"/>
      <c r="H334" s="818"/>
    </row>
    <row r="335" spans="1:8" ht="47.25" x14ac:dyDescent="0.2">
      <c r="A335" s="333">
        <v>265</v>
      </c>
      <c r="B335" s="323" t="s">
        <v>486</v>
      </c>
      <c r="C335" s="308" t="s">
        <v>482</v>
      </c>
      <c r="D335" s="325">
        <v>2600</v>
      </c>
      <c r="E335" s="326" t="s">
        <v>22</v>
      </c>
      <c r="F335" s="324" t="s">
        <v>23</v>
      </c>
      <c r="G335" s="327">
        <v>43784</v>
      </c>
      <c r="H335" s="328">
        <v>43820</v>
      </c>
    </row>
    <row r="336" spans="1:8" ht="32.25" thickBot="1" x14ac:dyDescent="0.25">
      <c r="A336" s="333">
        <v>266</v>
      </c>
      <c r="B336" s="323" t="s">
        <v>475</v>
      </c>
      <c r="C336" s="324" t="s">
        <v>455</v>
      </c>
      <c r="D336" s="325">
        <v>700</v>
      </c>
      <c r="E336" s="310" t="s">
        <v>22</v>
      </c>
      <c r="F336" s="308" t="s">
        <v>23</v>
      </c>
      <c r="G336" s="327">
        <v>43784</v>
      </c>
      <c r="H336" s="328">
        <v>43820</v>
      </c>
    </row>
    <row r="337" spans="1:8" ht="15.75" thickBot="1" x14ac:dyDescent="0.25">
      <c r="A337" s="499"/>
      <c r="B337" s="500" t="s">
        <v>496</v>
      </c>
      <c r="C337" s="397"/>
      <c r="D337" s="501">
        <f>SUM(D335:D336)</f>
        <v>3300</v>
      </c>
      <c r="E337" s="502"/>
      <c r="F337" s="481"/>
      <c r="G337" s="503"/>
      <c r="H337" s="504"/>
    </row>
    <row r="338" spans="1:8" ht="15.75" thickBot="1" x14ac:dyDescent="0.25">
      <c r="A338" s="499"/>
      <c r="B338" s="806" t="s">
        <v>497</v>
      </c>
      <c r="C338" s="807"/>
      <c r="D338" s="807"/>
      <c r="E338" s="807"/>
      <c r="F338" s="807"/>
      <c r="G338" s="807"/>
      <c r="H338" s="808"/>
    </row>
    <row r="339" spans="1:8" ht="47.25" x14ac:dyDescent="0.2">
      <c r="A339" s="333">
        <v>267</v>
      </c>
      <c r="B339" s="323" t="s">
        <v>486</v>
      </c>
      <c r="C339" s="308" t="s">
        <v>482</v>
      </c>
      <c r="D339" s="325">
        <v>2600</v>
      </c>
      <c r="E339" s="326" t="s">
        <v>22</v>
      </c>
      <c r="F339" s="324" t="s">
        <v>23</v>
      </c>
      <c r="G339" s="327">
        <v>43784</v>
      </c>
      <c r="H339" s="328">
        <v>43826</v>
      </c>
    </row>
    <row r="340" spans="1:8" ht="31.5" x14ac:dyDescent="0.2">
      <c r="A340" s="333">
        <v>268</v>
      </c>
      <c r="B340" s="323" t="s">
        <v>475</v>
      </c>
      <c r="C340" s="324" t="s">
        <v>455</v>
      </c>
      <c r="D340" s="325">
        <v>500</v>
      </c>
      <c r="E340" s="310" t="s">
        <v>22</v>
      </c>
      <c r="F340" s="308" t="s">
        <v>23</v>
      </c>
      <c r="G340" s="327">
        <v>43784</v>
      </c>
      <c r="H340" s="328">
        <v>43826</v>
      </c>
    </row>
    <row r="341" spans="1:8" ht="32.25" thickBot="1" x14ac:dyDescent="0.25">
      <c r="A341" s="396">
        <v>269</v>
      </c>
      <c r="B341" s="335" t="s">
        <v>441</v>
      </c>
      <c r="C341" s="336" t="s">
        <v>442</v>
      </c>
      <c r="D341" s="301">
        <v>6000</v>
      </c>
      <c r="E341" s="302" t="s">
        <v>22</v>
      </c>
      <c r="F341" s="336" t="s">
        <v>23</v>
      </c>
      <c r="G341" s="332">
        <v>43784</v>
      </c>
      <c r="H341" s="305">
        <v>43826</v>
      </c>
    </row>
    <row r="342" spans="1:8" ht="16.5" thickBot="1" x14ac:dyDescent="0.25">
      <c r="A342" s="508"/>
      <c r="B342" s="500" t="s">
        <v>498</v>
      </c>
      <c r="C342" s="476"/>
      <c r="D342" s="501">
        <f>SUM(D339:D341)</f>
        <v>9100</v>
      </c>
      <c r="E342" s="478"/>
      <c r="F342" s="476"/>
      <c r="G342" s="479"/>
      <c r="H342" s="480"/>
    </row>
    <row r="343" spans="1:8" ht="16.5" thickBot="1" x14ac:dyDescent="0.25">
      <c r="A343" s="508"/>
      <c r="B343" s="829" t="s">
        <v>663</v>
      </c>
      <c r="C343" s="827"/>
      <c r="D343" s="827"/>
      <c r="E343" s="827"/>
      <c r="F343" s="827"/>
      <c r="G343" s="827"/>
      <c r="H343" s="828"/>
    </row>
    <row r="344" spans="1:8" ht="31.5" x14ac:dyDescent="0.2">
      <c r="A344" s="333">
        <v>270</v>
      </c>
      <c r="B344" s="323" t="s">
        <v>664</v>
      </c>
      <c r="C344" s="324" t="s">
        <v>665</v>
      </c>
      <c r="D344" s="572">
        <v>3590</v>
      </c>
      <c r="E344" s="302" t="s">
        <v>22</v>
      </c>
      <c r="F344" s="336" t="s">
        <v>23</v>
      </c>
      <c r="G344" s="327">
        <v>43672</v>
      </c>
      <c r="H344" s="328">
        <v>43706</v>
      </c>
    </row>
    <row r="345" spans="1:8" ht="32.25" thickBot="1" x14ac:dyDescent="0.25">
      <c r="A345" s="394">
        <v>272</v>
      </c>
      <c r="B345" s="335" t="s">
        <v>441</v>
      </c>
      <c r="C345" s="336" t="s">
        <v>442</v>
      </c>
      <c r="D345" s="301">
        <v>6410</v>
      </c>
      <c r="E345" s="302" t="s">
        <v>22</v>
      </c>
      <c r="F345" s="336" t="s">
        <v>23</v>
      </c>
      <c r="G345" s="332">
        <v>43672</v>
      </c>
      <c r="H345" s="305">
        <v>43706</v>
      </c>
    </row>
    <row r="346" spans="1:8" ht="15.75" thickBot="1" x14ac:dyDescent="0.25">
      <c r="A346" s="499"/>
      <c r="B346" s="500" t="s">
        <v>505</v>
      </c>
      <c r="C346" s="397"/>
      <c r="D346" s="501">
        <f>SUM(D344:D345)</f>
        <v>10000</v>
      </c>
      <c r="E346" s="502"/>
      <c r="F346" s="481"/>
      <c r="G346" s="503"/>
      <c r="H346" s="504"/>
    </row>
    <row r="347" spans="1:8" s="694" customFormat="1" ht="15.75" thickBot="1" x14ac:dyDescent="0.25">
      <c r="A347" s="700"/>
      <c r="B347" s="834" t="s">
        <v>707</v>
      </c>
      <c r="C347" s="835"/>
      <c r="D347" s="835"/>
      <c r="E347" s="835"/>
      <c r="F347" s="835"/>
      <c r="G347" s="835"/>
      <c r="H347" s="836"/>
    </row>
    <row r="348" spans="1:8" s="694" customFormat="1" ht="31.5" x14ac:dyDescent="0.2">
      <c r="A348" s="701">
        <v>272</v>
      </c>
      <c r="B348" s="702" t="s">
        <v>706</v>
      </c>
      <c r="C348" s="688" t="s">
        <v>501</v>
      </c>
      <c r="D348" s="703">
        <v>65000</v>
      </c>
      <c r="E348" s="704" t="s">
        <v>22</v>
      </c>
      <c r="F348" s="705" t="s">
        <v>23</v>
      </c>
      <c r="G348" s="706">
        <v>43753</v>
      </c>
      <c r="H348" s="707">
        <v>43826</v>
      </c>
    </row>
    <row r="349" spans="1:8" s="694" customFormat="1" ht="31.5" x14ac:dyDescent="0.2">
      <c r="A349" s="701">
        <v>273</v>
      </c>
      <c r="B349" s="702" t="s">
        <v>492</v>
      </c>
      <c r="C349" s="705" t="s">
        <v>493</v>
      </c>
      <c r="D349" s="703">
        <v>5100</v>
      </c>
      <c r="E349" s="690" t="s">
        <v>22</v>
      </c>
      <c r="F349" s="688" t="s">
        <v>23</v>
      </c>
      <c r="G349" s="706">
        <v>43753</v>
      </c>
      <c r="H349" s="707">
        <v>43826</v>
      </c>
    </row>
    <row r="350" spans="1:8" ht="31.5" x14ac:dyDescent="0.2">
      <c r="A350" s="333">
        <v>274</v>
      </c>
      <c r="B350" s="323" t="s">
        <v>692</v>
      </c>
      <c r="C350" s="308" t="s">
        <v>477</v>
      </c>
      <c r="D350" s="325">
        <v>8000</v>
      </c>
      <c r="E350" s="310" t="s">
        <v>22</v>
      </c>
      <c r="F350" s="308" t="s">
        <v>23</v>
      </c>
      <c r="G350" s="706">
        <v>43753</v>
      </c>
      <c r="H350" s="707">
        <v>43826</v>
      </c>
    </row>
    <row r="351" spans="1:8" s="694" customFormat="1" ht="32.25" thickBot="1" x14ac:dyDescent="0.25">
      <c r="A351" s="701">
        <v>275</v>
      </c>
      <c r="B351" s="687" t="s">
        <v>449</v>
      </c>
      <c r="C351" s="688" t="s">
        <v>504</v>
      </c>
      <c r="D351" s="695">
        <v>1000</v>
      </c>
      <c r="E351" s="690" t="s">
        <v>22</v>
      </c>
      <c r="F351" s="688" t="s">
        <v>23</v>
      </c>
      <c r="G351" s="706">
        <v>43432</v>
      </c>
      <c r="H351" s="707">
        <v>43459</v>
      </c>
    </row>
    <row r="352" spans="1:8" s="694" customFormat="1" ht="15.75" thickBot="1" x14ac:dyDescent="0.25">
      <c r="A352" s="700"/>
      <c r="B352" s="708" t="s">
        <v>708</v>
      </c>
      <c r="C352" s="709"/>
      <c r="D352" s="710">
        <f>SUM(D348:D351)</f>
        <v>79100</v>
      </c>
      <c r="E352" s="711"/>
      <c r="F352" s="712"/>
      <c r="G352" s="713"/>
      <c r="H352" s="714"/>
    </row>
    <row r="353" spans="1:8" ht="16.5" thickBot="1" x14ac:dyDescent="0.3">
      <c r="A353" s="356"/>
      <c r="B353" s="374" t="s">
        <v>506</v>
      </c>
      <c r="C353" s="397"/>
      <c r="D353" s="360">
        <f>D286+D290+D295+D311+D320+D324+D329+D333+D337+D342+325</f>
        <v>408555</v>
      </c>
      <c r="E353" s="360"/>
      <c r="F353" s="358"/>
      <c r="G353" s="358"/>
      <c r="H353" s="361"/>
    </row>
    <row r="354" spans="1:8" s="297" customFormat="1" ht="16.5" thickBot="1" x14ac:dyDescent="0.3">
      <c r="A354" s="356"/>
      <c r="B354" s="357" t="s">
        <v>507</v>
      </c>
      <c r="C354" s="375"/>
      <c r="D354" s="360">
        <f>D77+D94+D125+D128+D138+D169+D174+D218+D226+D233+D269+D353</f>
        <v>4467865</v>
      </c>
      <c r="E354" s="360"/>
      <c r="F354" s="511"/>
      <c r="G354" s="512"/>
      <c r="H354" s="513"/>
    </row>
    <row r="355" spans="1:8" s="297" customFormat="1" ht="18.75" thickBot="1" x14ac:dyDescent="0.3">
      <c r="A355" s="809" t="s">
        <v>508</v>
      </c>
      <c r="B355" s="810"/>
      <c r="C355" s="810"/>
      <c r="D355" s="810"/>
      <c r="E355" s="810"/>
      <c r="F355" s="810"/>
      <c r="G355" s="810"/>
      <c r="H355" s="811"/>
    </row>
    <row r="356" spans="1:8" s="297" customFormat="1" ht="18.75" thickBot="1" x14ac:dyDescent="0.3">
      <c r="A356" s="812" t="s">
        <v>509</v>
      </c>
      <c r="B356" s="813"/>
      <c r="C356" s="813"/>
      <c r="D356" s="813"/>
      <c r="E356" s="813"/>
      <c r="F356" s="813"/>
      <c r="G356" s="813"/>
      <c r="H356" s="814"/>
    </row>
    <row r="357" spans="1:8" s="297" customFormat="1" ht="18.75" thickBot="1" x14ac:dyDescent="0.3">
      <c r="A357" s="741" t="s">
        <v>510</v>
      </c>
      <c r="B357" s="742"/>
      <c r="C357" s="737"/>
      <c r="D357" s="742"/>
      <c r="E357" s="742"/>
      <c r="F357" s="742"/>
      <c r="G357" s="742"/>
      <c r="H357" s="743"/>
    </row>
    <row r="358" spans="1:8" ht="32.25" thickBot="1" x14ac:dyDescent="0.25">
      <c r="A358" s="315">
        <v>276</v>
      </c>
      <c r="B358" s="316" t="s">
        <v>517</v>
      </c>
      <c r="C358" s="317" t="s">
        <v>516</v>
      </c>
      <c r="D358" s="514">
        <v>23800</v>
      </c>
      <c r="E358" s="319" t="s">
        <v>22</v>
      </c>
      <c r="F358" s="317" t="s">
        <v>23</v>
      </c>
      <c r="G358" s="320">
        <v>43709</v>
      </c>
      <c r="H358" s="321">
        <v>43799</v>
      </c>
    </row>
    <row r="359" spans="1:8" s="297" customFormat="1" ht="32.25" thickBot="1" x14ac:dyDescent="0.25">
      <c r="A359" s="333">
        <v>277</v>
      </c>
      <c r="B359" s="323" t="s">
        <v>518</v>
      </c>
      <c r="C359" s="324"/>
      <c r="D359" s="515">
        <v>1680</v>
      </c>
      <c r="E359" s="516" t="s">
        <v>519</v>
      </c>
      <c r="F359" s="324" t="s">
        <v>23</v>
      </c>
      <c r="G359" s="327">
        <v>43586</v>
      </c>
      <c r="H359" s="328">
        <v>43799</v>
      </c>
    </row>
    <row r="360" spans="1:8" s="297" customFormat="1" ht="16.5" thickBot="1" x14ac:dyDescent="0.3">
      <c r="A360" s="517"/>
      <c r="B360" s="518" t="s">
        <v>525</v>
      </c>
      <c r="C360" s="397"/>
      <c r="D360" s="519">
        <f>SUM(D358:D359)</f>
        <v>25480</v>
      </c>
      <c r="E360" s="519"/>
      <c r="F360" s="520"/>
      <c r="G360" s="520"/>
      <c r="H360" s="521"/>
    </row>
    <row r="361" spans="1:8" ht="16.5" thickBot="1" x14ac:dyDescent="0.3">
      <c r="A361" s="356"/>
      <c r="B361" s="357" t="s">
        <v>526</v>
      </c>
      <c r="C361" s="400"/>
      <c r="D361" s="418">
        <f>D354+D360</f>
        <v>4493345</v>
      </c>
      <c r="E361" s="522"/>
      <c r="F361" s="511"/>
      <c r="G361" s="512"/>
      <c r="H361" s="513"/>
    </row>
    <row r="362" spans="1:8" ht="15.75" x14ac:dyDescent="0.25">
      <c r="A362" s="523"/>
      <c r="B362" s="524"/>
      <c r="C362" s="525"/>
      <c r="D362" s="526"/>
      <c r="E362" s="527"/>
      <c r="F362" s="523"/>
      <c r="G362" s="523"/>
      <c r="H362" s="523"/>
    </row>
    <row r="363" spans="1:8" ht="15.75" x14ac:dyDescent="0.25">
      <c r="A363" s="523"/>
      <c r="B363" s="524"/>
      <c r="C363" s="525"/>
      <c r="D363" s="526"/>
      <c r="E363" s="527"/>
      <c r="F363" s="523"/>
      <c r="G363" s="523"/>
      <c r="H363" s="523"/>
    </row>
    <row r="364" spans="1:8" ht="15.75" x14ac:dyDescent="0.25">
      <c r="A364" s="525"/>
      <c r="B364" s="524"/>
      <c r="C364" s="525"/>
      <c r="D364" s="528"/>
      <c r="E364" s="528"/>
      <c r="F364" s="523"/>
      <c r="G364" s="523"/>
      <c r="H364" s="523"/>
    </row>
    <row r="365" spans="1:8" ht="15.75" x14ac:dyDescent="0.25">
      <c r="B365" s="529" t="s">
        <v>690</v>
      </c>
      <c r="C365" s="525"/>
      <c r="F365" s="739" t="s">
        <v>689</v>
      </c>
    </row>
    <row r="366" spans="1:8" ht="15.75" x14ac:dyDescent="0.25">
      <c r="A366" s="297"/>
      <c r="B366" s="529" t="s">
        <v>595</v>
      </c>
      <c r="D366" s="297"/>
      <c r="E366" s="297"/>
      <c r="F366" s="739" t="s">
        <v>528</v>
      </c>
      <c r="H366" s="739"/>
    </row>
    <row r="367" spans="1:8" ht="15.75" x14ac:dyDescent="0.25">
      <c r="A367" s="297"/>
      <c r="B367" s="529"/>
      <c r="C367" s="297"/>
      <c r="D367" s="297"/>
      <c r="E367" s="297"/>
      <c r="F367" s="739"/>
      <c r="H367" s="739"/>
    </row>
    <row r="368" spans="1:8" ht="15.75" x14ac:dyDescent="0.25">
      <c r="A368" s="297"/>
      <c r="B368" s="529" t="s">
        <v>596</v>
      </c>
      <c r="C368" s="297"/>
      <c r="D368" s="297"/>
      <c r="E368" s="297"/>
      <c r="F368" s="739" t="s">
        <v>688</v>
      </c>
      <c r="H368" s="739"/>
    </row>
    <row r="369" spans="3:8" ht="15.75" x14ac:dyDescent="0.25">
      <c r="C369" s="297"/>
      <c r="E369" s="815"/>
      <c r="F369" s="815"/>
      <c r="G369" s="815"/>
      <c r="H369" s="289"/>
    </row>
    <row r="371" spans="3:8" ht="15.75" x14ac:dyDescent="0.25">
      <c r="E371" s="815"/>
      <c r="F371" s="815"/>
      <c r="G371" s="815"/>
    </row>
  </sheetData>
  <mergeCells count="31">
    <mergeCell ref="A139:H139"/>
    <mergeCell ref="G1:H1"/>
    <mergeCell ref="G2:H2"/>
    <mergeCell ref="G3:H3"/>
    <mergeCell ref="A8:H8"/>
    <mergeCell ref="A9:H9"/>
    <mergeCell ref="A13:H13"/>
    <mergeCell ref="A78:H78"/>
    <mergeCell ref="A79:H79"/>
    <mergeCell ref="A95:H95"/>
    <mergeCell ref="A126:H126"/>
    <mergeCell ref="A129:H129"/>
    <mergeCell ref="B334:H334"/>
    <mergeCell ref="A170:H170"/>
    <mergeCell ref="A175:H175"/>
    <mergeCell ref="A219:H219"/>
    <mergeCell ref="A227:H227"/>
    <mergeCell ref="A234:H234"/>
    <mergeCell ref="A270:H270"/>
    <mergeCell ref="B296:H296"/>
    <mergeCell ref="B312:H312"/>
    <mergeCell ref="B321:H321"/>
    <mergeCell ref="B325:H325"/>
    <mergeCell ref="B330:H330"/>
    <mergeCell ref="E371:G371"/>
    <mergeCell ref="B338:H338"/>
    <mergeCell ref="B343:H343"/>
    <mergeCell ref="B347:H347"/>
    <mergeCell ref="A355:H355"/>
    <mergeCell ref="A356:H356"/>
    <mergeCell ref="E369:G369"/>
  </mergeCells>
  <printOptions horizontalCentered="1"/>
  <pageMargins left="0.118110236220472" right="0.118110236220472" top="0.196850393700787" bottom="0.196850393700787" header="0.118110236220472" footer="0.118110236220472"/>
  <pageSetup paperSize="9" scale="90" orientation="landscape" r:id="rId1"/>
  <headerFooter alignWithMargins="0">
    <oddFooter>&amp;C&amp;P</oddFooter>
  </headerFooter>
  <rowBreaks count="12" manualBreakCount="12">
    <brk id="22" max="16383" man="1"/>
    <brk id="38" max="16383" man="1"/>
    <brk id="52" max="16383" man="1"/>
    <brk id="66" max="16383" man="1"/>
    <brk id="82" max="16383" man="1"/>
    <brk id="100" max="16383" man="1"/>
    <brk id="169" max="16383" man="1"/>
    <brk id="218" max="16383" man="1"/>
    <brk id="233" max="16383" man="1"/>
    <brk id="320" max="16383" man="1"/>
    <brk id="337" max="16383" man="1"/>
    <brk id="35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B883-8D85-47C4-B8D7-C0D3DBABEC0D}">
  <dimension ref="A1:K376"/>
  <sheetViews>
    <sheetView tabSelected="1" topLeftCell="A64" zoomScaleNormal="100" zoomScaleSheetLayoutView="100" workbookViewId="0">
      <selection activeCell="C80" sqref="C80"/>
    </sheetView>
  </sheetViews>
  <sheetFormatPr defaultRowHeight="15" x14ac:dyDescent="0.2"/>
  <cols>
    <col min="1" max="1" width="4.140625" style="288" customWidth="1"/>
    <col min="2" max="2" width="70.28515625" style="288" customWidth="1"/>
    <col min="3" max="3" width="14.42578125" style="288" customWidth="1"/>
    <col min="4" max="4" width="12.140625" style="288" customWidth="1"/>
    <col min="5" max="5" width="11.85546875" style="288" customWidth="1"/>
    <col min="6" max="6" width="12.5703125" style="288" customWidth="1"/>
    <col min="7" max="7" width="13.28515625" style="288" customWidth="1"/>
    <col min="8" max="8" width="15.7109375" style="288" customWidth="1"/>
    <col min="9" max="165" width="9.140625" style="288"/>
    <col min="166" max="166" width="4.140625" style="288" customWidth="1"/>
    <col min="167" max="167" width="40.28515625" style="288" customWidth="1"/>
    <col min="168" max="169" width="12.140625" style="288" customWidth="1"/>
    <col min="170" max="170" width="14.28515625" style="288" customWidth="1"/>
    <col min="171" max="171" width="11.85546875" style="288" customWidth="1"/>
    <col min="172" max="172" width="11.28515625" style="288" customWidth="1"/>
    <col min="173" max="173" width="8.7109375" style="288" customWidth="1"/>
    <col min="174" max="174" width="11.42578125" style="288" customWidth="1"/>
    <col min="175" max="175" width="12.140625" style="288" customWidth="1"/>
    <col min="176" max="176" width="13.85546875" style="288" customWidth="1"/>
    <col min="177" max="421" width="9.140625" style="288"/>
    <col min="422" max="422" width="4.140625" style="288" customWidth="1"/>
    <col min="423" max="423" width="40.28515625" style="288" customWidth="1"/>
    <col min="424" max="425" width="12.140625" style="288" customWidth="1"/>
    <col min="426" max="426" width="14.28515625" style="288" customWidth="1"/>
    <col min="427" max="427" width="11.85546875" style="288" customWidth="1"/>
    <col min="428" max="428" width="11.28515625" style="288" customWidth="1"/>
    <col min="429" max="429" width="8.7109375" style="288" customWidth="1"/>
    <col min="430" max="430" width="11.42578125" style="288" customWidth="1"/>
    <col min="431" max="431" width="12.140625" style="288" customWidth="1"/>
    <col min="432" max="432" width="13.85546875" style="288" customWidth="1"/>
    <col min="433" max="677" width="9.140625" style="288"/>
    <col min="678" max="678" width="4.140625" style="288" customWidth="1"/>
    <col min="679" max="679" width="40.28515625" style="288" customWidth="1"/>
    <col min="680" max="681" width="12.140625" style="288" customWidth="1"/>
    <col min="682" max="682" width="14.28515625" style="288" customWidth="1"/>
    <col min="683" max="683" width="11.85546875" style="288" customWidth="1"/>
    <col min="684" max="684" width="11.28515625" style="288" customWidth="1"/>
    <col min="685" max="685" width="8.7109375" style="288" customWidth="1"/>
    <col min="686" max="686" width="11.42578125" style="288" customWidth="1"/>
    <col min="687" max="687" width="12.140625" style="288" customWidth="1"/>
    <col min="688" max="688" width="13.85546875" style="288" customWidth="1"/>
    <col min="689" max="933" width="9.140625" style="288"/>
    <col min="934" max="934" width="4.140625" style="288" customWidth="1"/>
    <col min="935" max="935" width="40.28515625" style="288" customWidth="1"/>
    <col min="936" max="937" width="12.140625" style="288" customWidth="1"/>
    <col min="938" max="938" width="14.28515625" style="288" customWidth="1"/>
    <col min="939" max="939" width="11.85546875" style="288" customWidth="1"/>
    <col min="940" max="940" width="11.28515625" style="288" customWidth="1"/>
    <col min="941" max="941" width="8.7109375" style="288" customWidth="1"/>
    <col min="942" max="942" width="11.42578125" style="288" customWidth="1"/>
    <col min="943" max="943" width="12.140625" style="288" customWidth="1"/>
    <col min="944" max="944" width="13.85546875" style="288" customWidth="1"/>
    <col min="945" max="1189" width="9.140625" style="288"/>
    <col min="1190" max="1190" width="4.140625" style="288" customWidth="1"/>
    <col min="1191" max="1191" width="40.28515625" style="288" customWidth="1"/>
    <col min="1192" max="1193" width="12.140625" style="288" customWidth="1"/>
    <col min="1194" max="1194" width="14.28515625" style="288" customWidth="1"/>
    <col min="1195" max="1195" width="11.85546875" style="288" customWidth="1"/>
    <col min="1196" max="1196" width="11.28515625" style="288" customWidth="1"/>
    <col min="1197" max="1197" width="8.7109375" style="288" customWidth="1"/>
    <col min="1198" max="1198" width="11.42578125" style="288" customWidth="1"/>
    <col min="1199" max="1199" width="12.140625" style="288" customWidth="1"/>
    <col min="1200" max="1200" width="13.85546875" style="288" customWidth="1"/>
    <col min="1201" max="1445" width="9.140625" style="288"/>
    <col min="1446" max="1446" width="4.140625" style="288" customWidth="1"/>
    <col min="1447" max="1447" width="40.28515625" style="288" customWidth="1"/>
    <col min="1448" max="1449" width="12.140625" style="288" customWidth="1"/>
    <col min="1450" max="1450" width="14.28515625" style="288" customWidth="1"/>
    <col min="1451" max="1451" width="11.85546875" style="288" customWidth="1"/>
    <col min="1452" max="1452" width="11.28515625" style="288" customWidth="1"/>
    <col min="1453" max="1453" width="8.7109375" style="288" customWidth="1"/>
    <col min="1454" max="1454" width="11.42578125" style="288" customWidth="1"/>
    <col min="1455" max="1455" width="12.140625" style="288" customWidth="1"/>
    <col min="1456" max="1456" width="13.85546875" style="288" customWidth="1"/>
    <col min="1457" max="1701" width="9.140625" style="288"/>
    <col min="1702" max="1702" width="4.140625" style="288" customWidth="1"/>
    <col min="1703" max="1703" width="40.28515625" style="288" customWidth="1"/>
    <col min="1704" max="1705" width="12.140625" style="288" customWidth="1"/>
    <col min="1706" max="1706" width="14.28515625" style="288" customWidth="1"/>
    <col min="1707" max="1707" width="11.85546875" style="288" customWidth="1"/>
    <col min="1708" max="1708" width="11.28515625" style="288" customWidth="1"/>
    <col min="1709" max="1709" width="8.7109375" style="288" customWidth="1"/>
    <col min="1710" max="1710" width="11.42578125" style="288" customWidth="1"/>
    <col min="1711" max="1711" width="12.140625" style="288" customWidth="1"/>
    <col min="1712" max="1712" width="13.85546875" style="288" customWidth="1"/>
    <col min="1713" max="1957" width="9.140625" style="288"/>
    <col min="1958" max="1958" width="4.140625" style="288" customWidth="1"/>
    <col min="1959" max="1959" width="40.28515625" style="288" customWidth="1"/>
    <col min="1960" max="1961" width="12.140625" style="288" customWidth="1"/>
    <col min="1962" max="1962" width="14.28515625" style="288" customWidth="1"/>
    <col min="1963" max="1963" width="11.85546875" style="288" customWidth="1"/>
    <col min="1964" max="1964" width="11.28515625" style="288" customWidth="1"/>
    <col min="1965" max="1965" width="8.7109375" style="288" customWidth="1"/>
    <col min="1966" max="1966" width="11.42578125" style="288" customWidth="1"/>
    <col min="1967" max="1967" width="12.140625" style="288" customWidth="1"/>
    <col min="1968" max="1968" width="13.85546875" style="288" customWidth="1"/>
    <col min="1969" max="2213" width="9.140625" style="288"/>
    <col min="2214" max="2214" width="4.140625" style="288" customWidth="1"/>
    <col min="2215" max="2215" width="40.28515625" style="288" customWidth="1"/>
    <col min="2216" max="2217" width="12.140625" style="288" customWidth="1"/>
    <col min="2218" max="2218" width="14.28515625" style="288" customWidth="1"/>
    <col min="2219" max="2219" width="11.85546875" style="288" customWidth="1"/>
    <col min="2220" max="2220" width="11.28515625" style="288" customWidth="1"/>
    <col min="2221" max="2221" width="8.7109375" style="288" customWidth="1"/>
    <col min="2222" max="2222" width="11.42578125" style="288" customWidth="1"/>
    <col min="2223" max="2223" width="12.140625" style="288" customWidth="1"/>
    <col min="2224" max="2224" width="13.85546875" style="288" customWidth="1"/>
    <col min="2225" max="2469" width="9.140625" style="288"/>
    <col min="2470" max="2470" width="4.140625" style="288" customWidth="1"/>
    <col min="2471" max="2471" width="40.28515625" style="288" customWidth="1"/>
    <col min="2472" max="2473" width="12.140625" style="288" customWidth="1"/>
    <col min="2474" max="2474" width="14.28515625" style="288" customWidth="1"/>
    <col min="2475" max="2475" width="11.85546875" style="288" customWidth="1"/>
    <col min="2476" max="2476" width="11.28515625" style="288" customWidth="1"/>
    <col min="2477" max="2477" width="8.7109375" style="288" customWidth="1"/>
    <col min="2478" max="2478" width="11.42578125" style="288" customWidth="1"/>
    <col min="2479" max="2479" width="12.140625" style="288" customWidth="1"/>
    <col min="2480" max="2480" width="13.85546875" style="288" customWidth="1"/>
    <col min="2481" max="2725" width="9.140625" style="288"/>
    <col min="2726" max="2726" width="4.140625" style="288" customWidth="1"/>
    <col min="2727" max="2727" width="40.28515625" style="288" customWidth="1"/>
    <col min="2728" max="2729" width="12.140625" style="288" customWidth="1"/>
    <col min="2730" max="2730" width="14.28515625" style="288" customWidth="1"/>
    <col min="2731" max="2731" width="11.85546875" style="288" customWidth="1"/>
    <col min="2732" max="2732" width="11.28515625" style="288" customWidth="1"/>
    <col min="2733" max="2733" width="8.7109375" style="288" customWidth="1"/>
    <col min="2734" max="2734" width="11.42578125" style="288" customWidth="1"/>
    <col min="2735" max="2735" width="12.140625" style="288" customWidth="1"/>
    <col min="2736" max="2736" width="13.85546875" style="288" customWidth="1"/>
    <col min="2737" max="2981" width="9.140625" style="288"/>
    <col min="2982" max="2982" width="4.140625" style="288" customWidth="1"/>
    <col min="2983" max="2983" width="40.28515625" style="288" customWidth="1"/>
    <col min="2984" max="2985" width="12.140625" style="288" customWidth="1"/>
    <col min="2986" max="2986" width="14.28515625" style="288" customWidth="1"/>
    <col min="2987" max="2987" width="11.85546875" style="288" customWidth="1"/>
    <col min="2988" max="2988" width="11.28515625" style="288" customWidth="1"/>
    <col min="2989" max="2989" width="8.7109375" style="288" customWidth="1"/>
    <col min="2990" max="2990" width="11.42578125" style="288" customWidth="1"/>
    <col min="2991" max="2991" width="12.140625" style="288" customWidth="1"/>
    <col min="2992" max="2992" width="13.85546875" style="288" customWidth="1"/>
    <col min="2993" max="3237" width="9.140625" style="288"/>
    <col min="3238" max="3238" width="4.140625" style="288" customWidth="1"/>
    <col min="3239" max="3239" width="40.28515625" style="288" customWidth="1"/>
    <col min="3240" max="3241" width="12.140625" style="288" customWidth="1"/>
    <col min="3242" max="3242" width="14.28515625" style="288" customWidth="1"/>
    <col min="3243" max="3243" width="11.85546875" style="288" customWidth="1"/>
    <col min="3244" max="3244" width="11.28515625" style="288" customWidth="1"/>
    <col min="3245" max="3245" width="8.7109375" style="288" customWidth="1"/>
    <col min="3246" max="3246" width="11.42578125" style="288" customWidth="1"/>
    <col min="3247" max="3247" width="12.140625" style="288" customWidth="1"/>
    <col min="3248" max="3248" width="13.85546875" style="288" customWidth="1"/>
    <col min="3249" max="3493" width="9.140625" style="288"/>
    <col min="3494" max="3494" width="4.140625" style="288" customWidth="1"/>
    <col min="3495" max="3495" width="40.28515625" style="288" customWidth="1"/>
    <col min="3496" max="3497" width="12.140625" style="288" customWidth="1"/>
    <col min="3498" max="3498" width="14.28515625" style="288" customWidth="1"/>
    <col min="3499" max="3499" width="11.85546875" style="288" customWidth="1"/>
    <col min="3500" max="3500" width="11.28515625" style="288" customWidth="1"/>
    <col min="3501" max="3501" width="8.7109375" style="288" customWidth="1"/>
    <col min="3502" max="3502" width="11.42578125" style="288" customWidth="1"/>
    <col min="3503" max="3503" width="12.140625" style="288" customWidth="1"/>
    <col min="3504" max="3504" width="13.85546875" style="288" customWidth="1"/>
    <col min="3505" max="3749" width="9.140625" style="288"/>
    <col min="3750" max="3750" width="4.140625" style="288" customWidth="1"/>
    <col min="3751" max="3751" width="40.28515625" style="288" customWidth="1"/>
    <col min="3752" max="3753" width="12.140625" style="288" customWidth="1"/>
    <col min="3754" max="3754" width="14.28515625" style="288" customWidth="1"/>
    <col min="3755" max="3755" width="11.85546875" style="288" customWidth="1"/>
    <col min="3756" max="3756" width="11.28515625" style="288" customWidth="1"/>
    <col min="3757" max="3757" width="8.7109375" style="288" customWidth="1"/>
    <col min="3758" max="3758" width="11.42578125" style="288" customWidth="1"/>
    <col min="3759" max="3759" width="12.140625" style="288" customWidth="1"/>
    <col min="3760" max="3760" width="13.85546875" style="288" customWidth="1"/>
    <col min="3761" max="4005" width="9.140625" style="288"/>
    <col min="4006" max="4006" width="4.140625" style="288" customWidth="1"/>
    <col min="4007" max="4007" width="40.28515625" style="288" customWidth="1"/>
    <col min="4008" max="4009" width="12.140625" style="288" customWidth="1"/>
    <col min="4010" max="4010" width="14.28515625" style="288" customWidth="1"/>
    <col min="4011" max="4011" width="11.85546875" style="288" customWidth="1"/>
    <col min="4012" max="4012" width="11.28515625" style="288" customWidth="1"/>
    <col min="4013" max="4013" width="8.7109375" style="288" customWidth="1"/>
    <col min="4014" max="4014" width="11.42578125" style="288" customWidth="1"/>
    <col min="4015" max="4015" width="12.140625" style="288" customWidth="1"/>
    <col min="4016" max="4016" width="13.85546875" style="288" customWidth="1"/>
    <col min="4017" max="4261" width="9.140625" style="288"/>
    <col min="4262" max="4262" width="4.140625" style="288" customWidth="1"/>
    <col min="4263" max="4263" width="40.28515625" style="288" customWidth="1"/>
    <col min="4264" max="4265" width="12.140625" style="288" customWidth="1"/>
    <col min="4266" max="4266" width="14.28515625" style="288" customWidth="1"/>
    <col min="4267" max="4267" width="11.85546875" style="288" customWidth="1"/>
    <col min="4268" max="4268" width="11.28515625" style="288" customWidth="1"/>
    <col min="4269" max="4269" width="8.7109375" style="288" customWidth="1"/>
    <col min="4270" max="4270" width="11.42578125" style="288" customWidth="1"/>
    <col min="4271" max="4271" width="12.140625" style="288" customWidth="1"/>
    <col min="4272" max="4272" width="13.85546875" style="288" customWidth="1"/>
    <col min="4273" max="4517" width="9.140625" style="288"/>
    <col min="4518" max="4518" width="4.140625" style="288" customWidth="1"/>
    <col min="4519" max="4519" width="40.28515625" style="288" customWidth="1"/>
    <col min="4520" max="4521" width="12.140625" style="288" customWidth="1"/>
    <col min="4522" max="4522" width="14.28515625" style="288" customWidth="1"/>
    <col min="4523" max="4523" width="11.85546875" style="288" customWidth="1"/>
    <col min="4524" max="4524" width="11.28515625" style="288" customWidth="1"/>
    <col min="4525" max="4525" width="8.7109375" style="288" customWidth="1"/>
    <col min="4526" max="4526" width="11.42578125" style="288" customWidth="1"/>
    <col min="4527" max="4527" width="12.140625" style="288" customWidth="1"/>
    <col min="4528" max="4528" width="13.85546875" style="288" customWidth="1"/>
    <col min="4529" max="4773" width="9.140625" style="288"/>
    <col min="4774" max="4774" width="4.140625" style="288" customWidth="1"/>
    <col min="4775" max="4775" width="40.28515625" style="288" customWidth="1"/>
    <col min="4776" max="4777" width="12.140625" style="288" customWidth="1"/>
    <col min="4778" max="4778" width="14.28515625" style="288" customWidth="1"/>
    <col min="4779" max="4779" width="11.85546875" style="288" customWidth="1"/>
    <col min="4780" max="4780" width="11.28515625" style="288" customWidth="1"/>
    <col min="4781" max="4781" width="8.7109375" style="288" customWidth="1"/>
    <col min="4782" max="4782" width="11.42578125" style="288" customWidth="1"/>
    <col min="4783" max="4783" width="12.140625" style="288" customWidth="1"/>
    <col min="4784" max="4784" width="13.85546875" style="288" customWidth="1"/>
    <col min="4785" max="5029" width="9.140625" style="288"/>
    <col min="5030" max="5030" width="4.140625" style="288" customWidth="1"/>
    <col min="5031" max="5031" width="40.28515625" style="288" customWidth="1"/>
    <col min="5032" max="5033" width="12.140625" style="288" customWidth="1"/>
    <col min="5034" max="5034" width="14.28515625" style="288" customWidth="1"/>
    <col min="5035" max="5035" width="11.85546875" style="288" customWidth="1"/>
    <col min="5036" max="5036" width="11.28515625" style="288" customWidth="1"/>
    <col min="5037" max="5037" width="8.7109375" style="288" customWidth="1"/>
    <col min="5038" max="5038" width="11.42578125" style="288" customWidth="1"/>
    <col min="5039" max="5039" width="12.140625" style="288" customWidth="1"/>
    <col min="5040" max="5040" width="13.85546875" style="288" customWidth="1"/>
    <col min="5041" max="5285" width="9.140625" style="288"/>
    <col min="5286" max="5286" width="4.140625" style="288" customWidth="1"/>
    <col min="5287" max="5287" width="40.28515625" style="288" customWidth="1"/>
    <col min="5288" max="5289" width="12.140625" style="288" customWidth="1"/>
    <col min="5290" max="5290" width="14.28515625" style="288" customWidth="1"/>
    <col min="5291" max="5291" width="11.85546875" style="288" customWidth="1"/>
    <col min="5292" max="5292" width="11.28515625" style="288" customWidth="1"/>
    <col min="5293" max="5293" width="8.7109375" style="288" customWidth="1"/>
    <col min="5294" max="5294" width="11.42578125" style="288" customWidth="1"/>
    <col min="5295" max="5295" width="12.140625" style="288" customWidth="1"/>
    <col min="5296" max="5296" width="13.85546875" style="288" customWidth="1"/>
    <col min="5297" max="5541" width="9.140625" style="288"/>
    <col min="5542" max="5542" width="4.140625" style="288" customWidth="1"/>
    <col min="5543" max="5543" width="40.28515625" style="288" customWidth="1"/>
    <col min="5544" max="5545" width="12.140625" style="288" customWidth="1"/>
    <col min="5546" max="5546" width="14.28515625" style="288" customWidth="1"/>
    <col min="5547" max="5547" width="11.85546875" style="288" customWidth="1"/>
    <col min="5548" max="5548" width="11.28515625" style="288" customWidth="1"/>
    <col min="5549" max="5549" width="8.7109375" style="288" customWidth="1"/>
    <col min="5550" max="5550" width="11.42578125" style="288" customWidth="1"/>
    <col min="5551" max="5551" width="12.140625" style="288" customWidth="1"/>
    <col min="5552" max="5552" width="13.85546875" style="288" customWidth="1"/>
    <col min="5553" max="5797" width="9.140625" style="288"/>
    <col min="5798" max="5798" width="4.140625" style="288" customWidth="1"/>
    <col min="5799" max="5799" width="40.28515625" style="288" customWidth="1"/>
    <col min="5800" max="5801" width="12.140625" style="288" customWidth="1"/>
    <col min="5802" max="5802" width="14.28515625" style="288" customWidth="1"/>
    <col min="5803" max="5803" width="11.85546875" style="288" customWidth="1"/>
    <col min="5804" max="5804" width="11.28515625" style="288" customWidth="1"/>
    <col min="5805" max="5805" width="8.7109375" style="288" customWidth="1"/>
    <col min="5806" max="5806" width="11.42578125" style="288" customWidth="1"/>
    <col min="5807" max="5807" width="12.140625" style="288" customWidth="1"/>
    <col min="5808" max="5808" width="13.85546875" style="288" customWidth="1"/>
    <col min="5809" max="6053" width="9.140625" style="288"/>
    <col min="6054" max="6054" width="4.140625" style="288" customWidth="1"/>
    <col min="6055" max="6055" width="40.28515625" style="288" customWidth="1"/>
    <col min="6056" max="6057" width="12.140625" style="288" customWidth="1"/>
    <col min="6058" max="6058" width="14.28515625" style="288" customWidth="1"/>
    <col min="6059" max="6059" width="11.85546875" style="288" customWidth="1"/>
    <col min="6060" max="6060" width="11.28515625" style="288" customWidth="1"/>
    <col min="6061" max="6061" width="8.7109375" style="288" customWidth="1"/>
    <col min="6062" max="6062" width="11.42578125" style="288" customWidth="1"/>
    <col min="6063" max="6063" width="12.140625" style="288" customWidth="1"/>
    <col min="6064" max="6064" width="13.85546875" style="288" customWidth="1"/>
    <col min="6065" max="6309" width="9.140625" style="288"/>
    <col min="6310" max="6310" width="4.140625" style="288" customWidth="1"/>
    <col min="6311" max="6311" width="40.28515625" style="288" customWidth="1"/>
    <col min="6312" max="6313" width="12.140625" style="288" customWidth="1"/>
    <col min="6314" max="6314" width="14.28515625" style="288" customWidth="1"/>
    <col min="6315" max="6315" width="11.85546875" style="288" customWidth="1"/>
    <col min="6316" max="6316" width="11.28515625" style="288" customWidth="1"/>
    <col min="6317" max="6317" width="8.7109375" style="288" customWidth="1"/>
    <col min="6318" max="6318" width="11.42578125" style="288" customWidth="1"/>
    <col min="6319" max="6319" width="12.140625" style="288" customWidth="1"/>
    <col min="6320" max="6320" width="13.85546875" style="288" customWidth="1"/>
    <col min="6321" max="6565" width="9.140625" style="288"/>
    <col min="6566" max="6566" width="4.140625" style="288" customWidth="1"/>
    <col min="6567" max="6567" width="40.28515625" style="288" customWidth="1"/>
    <col min="6568" max="6569" width="12.140625" style="288" customWidth="1"/>
    <col min="6570" max="6570" width="14.28515625" style="288" customWidth="1"/>
    <col min="6571" max="6571" width="11.85546875" style="288" customWidth="1"/>
    <col min="6572" max="6572" width="11.28515625" style="288" customWidth="1"/>
    <col min="6573" max="6573" width="8.7109375" style="288" customWidth="1"/>
    <col min="6574" max="6574" width="11.42578125" style="288" customWidth="1"/>
    <col min="6575" max="6575" width="12.140625" style="288" customWidth="1"/>
    <col min="6576" max="6576" width="13.85546875" style="288" customWidth="1"/>
    <col min="6577" max="6821" width="9.140625" style="288"/>
    <col min="6822" max="6822" width="4.140625" style="288" customWidth="1"/>
    <col min="6823" max="6823" width="40.28515625" style="288" customWidth="1"/>
    <col min="6824" max="6825" width="12.140625" style="288" customWidth="1"/>
    <col min="6826" max="6826" width="14.28515625" style="288" customWidth="1"/>
    <col min="6827" max="6827" width="11.85546875" style="288" customWidth="1"/>
    <col min="6828" max="6828" width="11.28515625" style="288" customWidth="1"/>
    <col min="6829" max="6829" width="8.7109375" style="288" customWidth="1"/>
    <col min="6830" max="6830" width="11.42578125" style="288" customWidth="1"/>
    <col min="6831" max="6831" width="12.140625" style="288" customWidth="1"/>
    <col min="6832" max="6832" width="13.85546875" style="288" customWidth="1"/>
    <col min="6833" max="7077" width="9.140625" style="288"/>
    <col min="7078" max="7078" width="4.140625" style="288" customWidth="1"/>
    <col min="7079" max="7079" width="40.28515625" style="288" customWidth="1"/>
    <col min="7080" max="7081" width="12.140625" style="288" customWidth="1"/>
    <col min="7082" max="7082" width="14.28515625" style="288" customWidth="1"/>
    <col min="7083" max="7083" width="11.85546875" style="288" customWidth="1"/>
    <col min="7084" max="7084" width="11.28515625" style="288" customWidth="1"/>
    <col min="7085" max="7085" width="8.7109375" style="288" customWidth="1"/>
    <col min="7086" max="7086" width="11.42578125" style="288" customWidth="1"/>
    <col min="7087" max="7087" width="12.140625" style="288" customWidth="1"/>
    <col min="7088" max="7088" width="13.85546875" style="288" customWidth="1"/>
    <col min="7089" max="7333" width="9.140625" style="288"/>
    <col min="7334" max="7334" width="4.140625" style="288" customWidth="1"/>
    <col min="7335" max="7335" width="40.28515625" style="288" customWidth="1"/>
    <col min="7336" max="7337" width="12.140625" style="288" customWidth="1"/>
    <col min="7338" max="7338" width="14.28515625" style="288" customWidth="1"/>
    <col min="7339" max="7339" width="11.85546875" style="288" customWidth="1"/>
    <col min="7340" max="7340" width="11.28515625" style="288" customWidth="1"/>
    <col min="7341" max="7341" width="8.7109375" style="288" customWidth="1"/>
    <col min="7342" max="7342" width="11.42578125" style="288" customWidth="1"/>
    <col min="7343" max="7343" width="12.140625" style="288" customWidth="1"/>
    <col min="7344" max="7344" width="13.85546875" style="288" customWidth="1"/>
    <col min="7345" max="7589" width="9.140625" style="288"/>
    <col min="7590" max="7590" width="4.140625" style="288" customWidth="1"/>
    <col min="7591" max="7591" width="40.28515625" style="288" customWidth="1"/>
    <col min="7592" max="7593" width="12.140625" style="288" customWidth="1"/>
    <col min="7594" max="7594" width="14.28515625" style="288" customWidth="1"/>
    <col min="7595" max="7595" width="11.85546875" style="288" customWidth="1"/>
    <col min="7596" max="7596" width="11.28515625" style="288" customWidth="1"/>
    <col min="7597" max="7597" width="8.7109375" style="288" customWidth="1"/>
    <col min="7598" max="7598" width="11.42578125" style="288" customWidth="1"/>
    <col min="7599" max="7599" width="12.140625" style="288" customWidth="1"/>
    <col min="7600" max="7600" width="13.85546875" style="288" customWidth="1"/>
    <col min="7601" max="7845" width="9.140625" style="288"/>
    <col min="7846" max="7846" width="4.140625" style="288" customWidth="1"/>
    <col min="7847" max="7847" width="40.28515625" style="288" customWidth="1"/>
    <col min="7848" max="7849" width="12.140625" style="288" customWidth="1"/>
    <col min="7850" max="7850" width="14.28515625" style="288" customWidth="1"/>
    <col min="7851" max="7851" width="11.85546875" style="288" customWidth="1"/>
    <col min="7852" max="7852" width="11.28515625" style="288" customWidth="1"/>
    <col min="7853" max="7853" width="8.7109375" style="288" customWidth="1"/>
    <col min="7854" max="7854" width="11.42578125" style="288" customWidth="1"/>
    <col min="7855" max="7855" width="12.140625" style="288" customWidth="1"/>
    <col min="7856" max="7856" width="13.85546875" style="288" customWidth="1"/>
    <col min="7857" max="8101" width="9.140625" style="288"/>
    <col min="8102" max="8102" width="4.140625" style="288" customWidth="1"/>
    <col min="8103" max="8103" width="40.28515625" style="288" customWidth="1"/>
    <col min="8104" max="8105" width="12.140625" style="288" customWidth="1"/>
    <col min="8106" max="8106" width="14.28515625" style="288" customWidth="1"/>
    <col min="8107" max="8107" width="11.85546875" style="288" customWidth="1"/>
    <col min="8108" max="8108" width="11.28515625" style="288" customWidth="1"/>
    <col min="8109" max="8109" width="8.7109375" style="288" customWidth="1"/>
    <col min="8110" max="8110" width="11.42578125" style="288" customWidth="1"/>
    <col min="8111" max="8111" width="12.140625" style="288" customWidth="1"/>
    <col min="8112" max="8112" width="13.85546875" style="288" customWidth="1"/>
    <col min="8113" max="8357" width="9.140625" style="288"/>
    <col min="8358" max="8358" width="4.140625" style="288" customWidth="1"/>
    <col min="8359" max="8359" width="40.28515625" style="288" customWidth="1"/>
    <col min="8360" max="8361" width="12.140625" style="288" customWidth="1"/>
    <col min="8362" max="8362" width="14.28515625" style="288" customWidth="1"/>
    <col min="8363" max="8363" width="11.85546875" style="288" customWidth="1"/>
    <col min="8364" max="8364" width="11.28515625" style="288" customWidth="1"/>
    <col min="8365" max="8365" width="8.7109375" style="288" customWidth="1"/>
    <col min="8366" max="8366" width="11.42578125" style="288" customWidth="1"/>
    <col min="8367" max="8367" width="12.140625" style="288" customWidth="1"/>
    <col min="8368" max="8368" width="13.85546875" style="288" customWidth="1"/>
    <col min="8369" max="8613" width="9.140625" style="288"/>
    <col min="8614" max="8614" width="4.140625" style="288" customWidth="1"/>
    <col min="8615" max="8615" width="40.28515625" style="288" customWidth="1"/>
    <col min="8616" max="8617" width="12.140625" style="288" customWidth="1"/>
    <col min="8618" max="8618" width="14.28515625" style="288" customWidth="1"/>
    <col min="8619" max="8619" width="11.85546875" style="288" customWidth="1"/>
    <col min="8620" max="8620" width="11.28515625" style="288" customWidth="1"/>
    <col min="8621" max="8621" width="8.7109375" style="288" customWidth="1"/>
    <col min="8622" max="8622" width="11.42578125" style="288" customWidth="1"/>
    <col min="8623" max="8623" width="12.140625" style="288" customWidth="1"/>
    <col min="8624" max="8624" width="13.85546875" style="288" customWidth="1"/>
    <col min="8625" max="8869" width="9.140625" style="288"/>
    <col min="8870" max="8870" width="4.140625" style="288" customWidth="1"/>
    <col min="8871" max="8871" width="40.28515625" style="288" customWidth="1"/>
    <col min="8872" max="8873" width="12.140625" style="288" customWidth="1"/>
    <col min="8874" max="8874" width="14.28515625" style="288" customWidth="1"/>
    <col min="8875" max="8875" width="11.85546875" style="288" customWidth="1"/>
    <col min="8876" max="8876" width="11.28515625" style="288" customWidth="1"/>
    <col min="8877" max="8877" width="8.7109375" style="288" customWidth="1"/>
    <col min="8878" max="8878" width="11.42578125" style="288" customWidth="1"/>
    <col min="8879" max="8879" width="12.140625" style="288" customWidth="1"/>
    <col min="8880" max="8880" width="13.85546875" style="288" customWidth="1"/>
    <col min="8881" max="9125" width="9.140625" style="288"/>
    <col min="9126" max="9126" width="4.140625" style="288" customWidth="1"/>
    <col min="9127" max="9127" width="40.28515625" style="288" customWidth="1"/>
    <col min="9128" max="9129" width="12.140625" style="288" customWidth="1"/>
    <col min="9130" max="9130" width="14.28515625" style="288" customWidth="1"/>
    <col min="9131" max="9131" width="11.85546875" style="288" customWidth="1"/>
    <col min="9132" max="9132" width="11.28515625" style="288" customWidth="1"/>
    <col min="9133" max="9133" width="8.7109375" style="288" customWidth="1"/>
    <col min="9134" max="9134" width="11.42578125" style="288" customWidth="1"/>
    <col min="9135" max="9135" width="12.140625" style="288" customWidth="1"/>
    <col min="9136" max="9136" width="13.85546875" style="288" customWidth="1"/>
    <col min="9137" max="9381" width="9.140625" style="288"/>
    <col min="9382" max="9382" width="4.140625" style="288" customWidth="1"/>
    <col min="9383" max="9383" width="40.28515625" style="288" customWidth="1"/>
    <col min="9384" max="9385" width="12.140625" style="288" customWidth="1"/>
    <col min="9386" max="9386" width="14.28515625" style="288" customWidth="1"/>
    <col min="9387" max="9387" width="11.85546875" style="288" customWidth="1"/>
    <col min="9388" max="9388" width="11.28515625" style="288" customWidth="1"/>
    <col min="9389" max="9389" width="8.7109375" style="288" customWidth="1"/>
    <col min="9390" max="9390" width="11.42578125" style="288" customWidth="1"/>
    <col min="9391" max="9391" width="12.140625" style="288" customWidth="1"/>
    <col min="9392" max="9392" width="13.85546875" style="288" customWidth="1"/>
    <col min="9393" max="9637" width="9.140625" style="288"/>
    <col min="9638" max="9638" width="4.140625" style="288" customWidth="1"/>
    <col min="9639" max="9639" width="40.28515625" style="288" customWidth="1"/>
    <col min="9640" max="9641" width="12.140625" style="288" customWidth="1"/>
    <col min="9642" max="9642" width="14.28515625" style="288" customWidth="1"/>
    <col min="9643" max="9643" width="11.85546875" style="288" customWidth="1"/>
    <col min="9644" max="9644" width="11.28515625" style="288" customWidth="1"/>
    <col min="9645" max="9645" width="8.7109375" style="288" customWidth="1"/>
    <col min="9646" max="9646" width="11.42578125" style="288" customWidth="1"/>
    <col min="9647" max="9647" width="12.140625" style="288" customWidth="1"/>
    <col min="9648" max="9648" width="13.85546875" style="288" customWidth="1"/>
    <col min="9649" max="9893" width="9.140625" style="288"/>
    <col min="9894" max="9894" width="4.140625" style="288" customWidth="1"/>
    <col min="9895" max="9895" width="40.28515625" style="288" customWidth="1"/>
    <col min="9896" max="9897" width="12.140625" style="288" customWidth="1"/>
    <col min="9898" max="9898" width="14.28515625" style="288" customWidth="1"/>
    <col min="9899" max="9899" width="11.85546875" style="288" customWidth="1"/>
    <col min="9900" max="9900" width="11.28515625" style="288" customWidth="1"/>
    <col min="9901" max="9901" width="8.7109375" style="288" customWidth="1"/>
    <col min="9902" max="9902" width="11.42578125" style="288" customWidth="1"/>
    <col min="9903" max="9903" width="12.140625" style="288" customWidth="1"/>
    <col min="9904" max="9904" width="13.85546875" style="288" customWidth="1"/>
    <col min="9905" max="10149" width="9.140625" style="288"/>
    <col min="10150" max="10150" width="4.140625" style="288" customWidth="1"/>
    <col min="10151" max="10151" width="40.28515625" style="288" customWidth="1"/>
    <col min="10152" max="10153" width="12.140625" style="288" customWidth="1"/>
    <col min="10154" max="10154" width="14.28515625" style="288" customWidth="1"/>
    <col min="10155" max="10155" width="11.85546875" style="288" customWidth="1"/>
    <col min="10156" max="10156" width="11.28515625" style="288" customWidth="1"/>
    <col min="10157" max="10157" width="8.7109375" style="288" customWidth="1"/>
    <col min="10158" max="10158" width="11.42578125" style="288" customWidth="1"/>
    <col min="10159" max="10159" width="12.140625" style="288" customWidth="1"/>
    <col min="10160" max="10160" width="13.85546875" style="288" customWidth="1"/>
    <col min="10161" max="10405" width="9.140625" style="288"/>
    <col min="10406" max="10406" width="4.140625" style="288" customWidth="1"/>
    <col min="10407" max="10407" width="40.28515625" style="288" customWidth="1"/>
    <col min="10408" max="10409" width="12.140625" style="288" customWidth="1"/>
    <col min="10410" max="10410" width="14.28515625" style="288" customWidth="1"/>
    <col min="10411" max="10411" width="11.85546875" style="288" customWidth="1"/>
    <col min="10412" max="10412" width="11.28515625" style="288" customWidth="1"/>
    <col min="10413" max="10413" width="8.7109375" style="288" customWidth="1"/>
    <col min="10414" max="10414" width="11.42578125" style="288" customWidth="1"/>
    <col min="10415" max="10415" width="12.140625" style="288" customWidth="1"/>
    <col min="10416" max="10416" width="13.85546875" style="288" customWidth="1"/>
    <col min="10417" max="10661" width="9.140625" style="288"/>
    <col min="10662" max="10662" width="4.140625" style="288" customWidth="1"/>
    <col min="10663" max="10663" width="40.28515625" style="288" customWidth="1"/>
    <col min="10664" max="10665" width="12.140625" style="288" customWidth="1"/>
    <col min="10666" max="10666" width="14.28515625" style="288" customWidth="1"/>
    <col min="10667" max="10667" width="11.85546875" style="288" customWidth="1"/>
    <col min="10668" max="10668" width="11.28515625" style="288" customWidth="1"/>
    <col min="10669" max="10669" width="8.7109375" style="288" customWidth="1"/>
    <col min="10670" max="10670" width="11.42578125" style="288" customWidth="1"/>
    <col min="10671" max="10671" width="12.140625" style="288" customWidth="1"/>
    <col min="10672" max="10672" width="13.85546875" style="288" customWidth="1"/>
    <col min="10673" max="10917" width="9.140625" style="288"/>
    <col min="10918" max="10918" width="4.140625" style="288" customWidth="1"/>
    <col min="10919" max="10919" width="40.28515625" style="288" customWidth="1"/>
    <col min="10920" max="10921" width="12.140625" style="288" customWidth="1"/>
    <col min="10922" max="10922" width="14.28515625" style="288" customWidth="1"/>
    <col min="10923" max="10923" width="11.85546875" style="288" customWidth="1"/>
    <col min="10924" max="10924" width="11.28515625" style="288" customWidth="1"/>
    <col min="10925" max="10925" width="8.7109375" style="288" customWidth="1"/>
    <col min="10926" max="10926" width="11.42578125" style="288" customWidth="1"/>
    <col min="10927" max="10927" width="12.140625" style="288" customWidth="1"/>
    <col min="10928" max="10928" width="13.85546875" style="288" customWidth="1"/>
    <col min="10929" max="11173" width="9.140625" style="288"/>
    <col min="11174" max="11174" width="4.140625" style="288" customWidth="1"/>
    <col min="11175" max="11175" width="40.28515625" style="288" customWidth="1"/>
    <col min="11176" max="11177" width="12.140625" style="288" customWidth="1"/>
    <col min="11178" max="11178" width="14.28515625" style="288" customWidth="1"/>
    <col min="11179" max="11179" width="11.85546875" style="288" customWidth="1"/>
    <col min="11180" max="11180" width="11.28515625" style="288" customWidth="1"/>
    <col min="11181" max="11181" width="8.7109375" style="288" customWidth="1"/>
    <col min="11182" max="11182" width="11.42578125" style="288" customWidth="1"/>
    <col min="11183" max="11183" width="12.140625" style="288" customWidth="1"/>
    <col min="11184" max="11184" width="13.85546875" style="288" customWidth="1"/>
    <col min="11185" max="11429" width="9.140625" style="288"/>
    <col min="11430" max="11430" width="4.140625" style="288" customWidth="1"/>
    <col min="11431" max="11431" width="40.28515625" style="288" customWidth="1"/>
    <col min="11432" max="11433" width="12.140625" style="288" customWidth="1"/>
    <col min="11434" max="11434" width="14.28515625" style="288" customWidth="1"/>
    <col min="11435" max="11435" width="11.85546875" style="288" customWidth="1"/>
    <col min="11436" max="11436" width="11.28515625" style="288" customWidth="1"/>
    <col min="11437" max="11437" width="8.7109375" style="288" customWidth="1"/>
    <col min="11438" max="11438" width="11.42578125" style="288" customWidth="1"/>
    <col min="11439" max="11439" width="12.140625" style="288" customWidth="1"/>
    <col min="11440" max="11440" width="13.85546875" style="288" customWidth="1"/>
    <col min="11441" max="11685" width="9.140625" style="288"/>
    <col min="11686" max="11686" width="4.140625" style="288" customWidth="1"/>
    <col min="11687" max="11687" width="40.28515625" style="288" customWidth="1"/>
    <col min="11688" max="11689" width="12.140625" style="288" customWidth="1"/>
    <col min="11690" max="11690" width="14.28515625" style="288" customWidth="1"/>
    <col min="11691" max="11691" width="11.85546875" style="288" customWidth="1"/>
    <col min="11692" max="11692" width="11.28515625" style="288" customWidth="1"/>
    <col min="11693" max="11693" width="8.7109375" style="288" customWidth="1"/>
    <col min="11694" max="11694" width="11.42578125" style="288" customWidth="1"/>
    <col min="11695" max="11695" width="12.140625" style="288" customWidth="1"/>
    <col min="11696" max="11696" width="13.85546875" style="288" customWidth="1"/>
    <col min="11697" max="11941" width="9.140625" style="288"/>
    <col min="11942" max="11942" width="4.140625" style="288" customWidth="1"/>
    <col min="11943" max="11943" width="40.28515625" style="288" customWidth="1"/>
    <col min="11944" max="11945" width="12.140625" style="288" customWidth="1"/>
    <col min="11946" max="11946" width="14.28515625" style="288" customWidth="1"/>
    <col min="11947" max="11947" width="11.85546875" style="288" customWidth="1"/>
    <col min="11948" max="11948" width="11.28515625" style="288" customWidth="1"/>
    <col min="11949" max="11949" width="8.7109375" style="288" customWidth="1"/>
    <col min="11950" max="11950" width="11.42578125" style="288" customWidth="1"/>
    <col min="11951" max="11951" width="12.140625" style="288" customWidth="1"/>
    <col min="11952" max="11952" width="13.85546875" style="288" customWidth="1"/>
    <col min="11953" max="12197" width="9.140625" style="288"/>
    <col min="12198" max="12198" width="4.140625" style="288" customWidth="1"/>
    <col min="12199" max="12199" width="40.28515625" style="288" customWidth="1"/>
    <col min="12200" max="12201" width="12.140625" style="288" customWidth="1"/>
    <col min="12202" max="12202" width="14.28515625" style="288" customWidth="1"/>
    <col min="12203" max="12203" width="11.85546875" style="288" customWidth="1"/>
    <col min="12204" max="12204" width="11.28515625" style="288" customWidth="1"/>
    <col min="12205" max="12205" width="8.7109375" style="288" customWidth="1"/>
    <col min="12206" max="12206" width="11.42578125" style="288" customWidth="1"/>
    <col min="12207" max="12207" width="12.140625" style="288" customWidth="1"/>
    <col min="12208" max="12208" width="13.85546875" style="288" customWidth="1"/>
    <col min="12209" max="12453" width="9.140625" style="288"/>
    <col min="12454" max="12454" width="4.140625" style="288" customWidth="1"/>
    <col min="12455" max="12455" width="40.28515625" style="288" customWidth="1"/>
    <col min="12456" max="12457" width="12.140625" style="288" customWidth="1"/>
    <col min="12458" max="12458" width="14.28515625" style="288" customWidth="1"/>
    <col min="12459" max="12459" width="11.85546875" style="288" customWidth="1"/>
    <col min="12460" max="12460" width="11.28515625" style="288" customWidth="1"/>
    <col min="12461" max="12461" width="8.7109375" style="288" customWidth="1"/>
    <col min="12462" max="12462" width="11.42578125" style="288" customWidth="1"/>
    <col min="12463" max="12463" width="12.140625" style="288" customWidth="1"/>
    <col min="12464" max="12464" width="13.85546875" style="288" customWidth="1"/>
    <col min="12465" max="12709" width="9.140625" style="288"/>
    <col min="12710" max="12710" width="4.140625" style="288" customWidth="1"/>
    <col min="12711" max="12711" width="40.28515625" style="288" customWidth="1"/>
    <col min="12712" max="12713" width="12.140625" style="288" customWidth="1"/>
    <col min="12714" max="12714" width="14.28515625" style="288" customWidth="1"/>
    <col min="12715" max="12715" width="11.85546875" style="288" customWidth="1"/>
    <col min="12716" max="12716" width="11.28515625" style="288" customWidth="1"/>
    <col min="12717" max="12717" width="8.7109375" style="288" customWidth="1"/>
    <col min="12718" max="12718" width="11.42578125" style="288" customWidth="1"/>
    <col min="12719" max="12719" width="12.140625" style="288" customWidth="1"/>
    <col min="12720" max="12720" width="13.85546875" style="288" customWidth="1"/>
    <col min="12721" max="12965" width="9.140625" style="288"/>
    <col min="12966" max="12966" width="4.140625" style="288" customWidth="1"/>
    <col min="12967" max="12967" width="40.28515625" style="288" customWidth="1"/>
    <col min="12968" max="12969" width="12.140625" style="288" customWidth="1"/>
    <col min="12970" max="12970" width="14.28515625" style="288" customWidth="1"/>
    <col min="12971" max="12971" width="11.85546875" style="288" customWidth="1"/>
    <col min="12972" max="12972" width="11.28515625" style="288" customWidth="1"/>
    <col min="12973" max="12973" width="8.7109375" style="288" customWidth="1"/>
    <col min="12974" max="12974" width="11.42578125" style="288" customWidth="1"/>
    <col min="12975" max="12975" width="12.140625" style="288" customWidth="1"/>
    <col min="12976" max="12976" width="13.85546875" style="288" customWidth="1"/>
    <col min="12977" max="13221" width="9.140625" style="288"/>
    <col min="13222" max="13222" width="4.140625" style="288" customWidth="1"/>
    <col min="13223" max="13223" width="40.28515625" style="288" customWidth="1"/>
    <col min="13224" max="13225" width="12.140625" style="288" customWidth="1"/>
    <col min="13226" max="13226" width="14.28515625" style="288" customWidth="1"/>
    <col min="13227" max="13227" width="11.85546875" style="288" customWidth="1"/>
    <col min="13228" max="13228" width="11.28515625" style="288" customWidth="1"/>
    <col min="13229" max="13229" width="8.7109375" style="288" customWidth="1"/>
    <col min="13230" max="13230" width="11.42578125" style="288" customWidth="1"/>
    <col min="13231" max="13231" width="12.140625" style="288" customWidth="1"/>
    <col min="13232" max="13232" width="13.85546875" style="288" customWidth="1"/>
    <col min="13233" max="13477" width="9.140625" style="288"/>
    <col min="13478" max="13478" width="4.140625" style="288" customWidth="1"/>
    <col min="13479" max="13479" width="40.28515625" style="288" customWidth="1"/>
    <col min="13480" max="13481" width="12.140625" style="288" customWidth="1"/>
    <col min="13482" max="13482" width="14.28515625" style="288" customWidth="1"/>
    <col min="13483" max="13483" width="11.85546875" style="288" customWidth="1"/>
    <col min="13484" max="13484" width="11.28515625" style="288" customWidth="1"/>
    <col min="13485" max="13485" width="8.7109375" style="288" customWidth="1"/>
    <col min="13486" max="13486" width="11.42578125" style="288" customWidth="1"/>
    <col min="13487" max="13487" width="12.140625" style="288" customWidth="1"/>
    <col min="13488" max="13488" width="13.85546875" style="288" customWidth="1"/>
    <col min="13489" max="13733" width="9.140625" style="288"/>
    <col min="13734" max="13734" width="4.140625" style="288" customWidth="1"/>
    <col min="13735" max="13735" width="40.28515625" style="288" customWidth="1"/>
    <col min="13736" max="13737" width="12.140625" style="288" customWidth="1"/>
    <col min="13738" max="13738" width="14.28515625" style="288" customWidth="1"/>
    <col min="13739" max="13739" width="11.85546875" style="288" customWidth="1"/>
    <col min="13740" max="13740" width="11.28515625" style="288" customWidth="1"/>
    <col min="13741" max="13741" width="8.7109375" style="288" customWidth="1"/>
    <col min="13742" max="13742" width="11.42578125" style="288" customWidth="1"/>
    <col min="13743" max="13743" width="12.140625" style="288" customWidth="1"/>
    <col min="13744" max="13744" width="13.85546875" style="288" customWidth="1"/>
    <col min="13745" max="13989" width="9.140625" style="288"/>
    <col min="13990" max="13990" width="4.140625" style="288" customWidth="1"/>
    <col min="13991" max="13991" width="40.28515625" style="288" customWidth="1"/>
    <col min="13992" max="13993" width="12.140625" style="288" customWidth="1"/>
    <col min="13994" max="13994" width="14.28515625" style="288" customWidth="1"/>
    <col min="13995" max="13995" width="11.85546875" style="288" customWidth="1"/>
    <col min="13996" max="13996" width="11.28515625" style="288" customWidth="1"/>
    <col min="13997" max="13997" width="8.7109375" style="288" customWidth="1"/>
    <col min="13998" max="13998" width="11.42578125" style="288" customWidth="1"/>
    <col min="13999" max="13999" width="12.140625" style="288" customWidth="1"/>
    <col min="14000" max="14000" width="13.85546875" style="288" customWidth="1"/>
    <col min="14001" max="14245" width="9.140625" style="288"/>
    <col min="14246" max="14246" width="4.140625" style="288" customWidth="1"/>
    <col min="14247" max="14247" width="40.28515625" style="288" customWidth="1"/>
    <col min="14248" max="14249" width="12.140625" style="288" customWidth="1"/>
    <col min="14250" max="14250" width="14.28515625" style="288" customWidth="1"/>
    <col min="14251" max="14251" width="11.85546875" style="288" customWidth="1"/>
    <col min="14252" max="14252" width="11.28515625" style="288" customWidth="1"/>
    <col min="14253" max="14253" width="8.7109375" style="288" customWidth="1"/>
    <col min="14254" max="14254" width="11.42578125" style="288" customWidth="1"/>
    <col min="14255" max="14255" width="12.140625" style="288" customWidth="1"/>
    <col min="14256" max="14256" width="13.85546875" style="288" customWidth="1"/>
    <col min="14257" max="14501" width="9.140625" style="288"/>
    <col min="14502" max="14502" width="4.140625" style="288" customWidth="1"/>
    <col min="14503" max="14503" width="40.28515625" style="288" customWidth="1"/>
    <col min="14504" max="14505" width="12.140625" style="288" customWidth="1"/>
    <col min="14506" max="14506" width="14.28515625" style="288" customWidth="1"/>
    <col min="14507" max="14507" width="11.85546875" style="288" customWidth="1"/>
    <col min="14508" max="14508" width="11.28515625" style="288" customWidth="1"/>
    <col min="14509" max="14509" width="8.7109375" style="288" customWidth="1"/>
    <col min="14510" max="14510" width="11.42578125" style="288" customWidth="1"/>
    <col min="14511" max="14511" width="12.140625" style="288" customWidth="1"/>
    <col min="14512" max="14512" width="13.85546875" style="288" customWidth="1"/>
    <col min="14513" max="14757" width="9.140625" style="288"/>
    <col min="14758" max="14758" width="4.140625" style="288" customWidth="1"/>
    <col min="14759" max="14759" width="40.28515625" style="288" customWidth="1"/>
    <col min="14760" max="14761" width="12.140625" style="288" customWidth="1"/>
    <col min="14762" max="14762" width="14.28515625" style="288" customWidth="1"/>
    <col min="14763" max="14763" width="11.85546875" style="288" customWidth="1"/>
    <col min="14764" max="14764" width="11.28515625" style="288" customWidth="1"/>
    <col min="14765" max="14765" width="8.7109375" style="288" customWidth="1"/>
    <col min="14766" max="14766" width="11.42578125" style="288" customWidth="1"/>
    <col min="14767" max="14767" width="12.140625" style="288" customWidth="1"/>
    <col min="14768" max="14768" width="13.85546875" style="288" customWidth="1"/>
    <col min="14769" max="16384" width="9.140625" style="288"/>
  </cols>
  <sheetData>
    <row r="1" spans="1:8" ht="15.75" x14ac:dyDescent="0.25">
      <c r="A1" s="287" t="s">
        <v>0</v>
      </c>
      <c r="G1" s="822" t="s">
        <v>742</v>
      </c>
      <c r="H1" s="822"/>
    </row>
    <row r="2" spans="1:8" ht="15.75" x14ac:dyDescent="0.25">
      <c r="A2" s="287" t="s">
        <v>2</v>
      </c>
      <c r="G2" s="822" t="s">
        <v>3</v>
      </c>
      <c r="H2" s="822"/>
    </row>
    <row r="3" spans="1:8" ht="15.75" x14ac:dyDescent="0.25">
      <c r="A3" s="289" t="s">
        <v>758</v>
      </c>
      <c r="G3" s="822" t="s">
        <v>5</v>
      </c>
      <c r="H3" s="822"/>
    </row>
    <row r="4" spans="1:8" ht="15.75" x14ac:dyDescent="0.25">
      <c r="A4" s="289"/>
      <c r="G4" s="763"/>
      <c r="H4" s="763"/>
    </row>
    <row r="5" spans="1:8" ht="15.75" x14ac:dyDescent="0.25">
      <c r="A5" s="289"/>
      <c r="G5" s="763"/>
      <c r="H5" s="763"/>
    </row>
    <row r="6" spans="1:8" ht="15.75" x14ac:dyDescent="0.25">
      <c r="A6" s="289"/>
      <c r="G6" s="763"/>
      <c r="H6" s="763"/>
    </row>
    <row r="7" spans="1:8" ht="15.75" x14ac:dyDescent="0.25">
      <c r="B7" s="289"/>
    </row>
    <row r="8" spans="1:8" ht="20.25" x14ac:dyDescent="0.3">
      <c r="A8" s="823" t="s">
        <v>531</v>
      </c>
      <c r="B8" s="823"/>
      <c r="C8" s="823"/>
      <c r="D8" s="823"/>
      <c r="E8" s="823"/>
      <c r="F8" s="823"/>
      <c r="G8" s="823"/>
      <c r="H8" s="823"/>
    </row>
    <row r="9" spans="1:8" ht="20.25" x14ac:dyDescent="0.3">
      <c r="A9" s="823" t="s">
        <v>757</v>
      </c>
      <c r="B9" s="823"/>
      <c r="C9" s="823"/>
      <c r="D9" s="823"/>
      <c r="E9" s="823"/>
      <c r="F9" s="823"/>
      <c r="G9" s="823"/>
      <c r="H9" s="823"/>
    </row>
    <row r="10" spans="1:8" ht="20.25" x14ac:dyDescent="0.3">
      <c r="A10" s="764"/>
      <c r="B10" s="764"/>
      <c r="C10" s="764"/>
      <c r="D10" s="764"/>
      <c r="E10" s="764"/>
      <c r="F10" s="764"/>
      <c r="G10" s="764"/>
      <c r="H10" s="764"/>
    </row>
    <row r="11" spans="1:8" ht="15.75" thickBot="1" x14ac:dyDescent="0.25">
      <c r="B11" s="291" t="s">
        <v>766</v>
      </c>
      <c r="F11" s="292"/>
      <c r="G11" s="292"/>
    </row>
    <row r="12" spans="1:8" ht="117" customHeight="1" thickBot="1" x14ac:dyDescent="0.25">
      <c r="A12" s="593" t="s">
        <v>11</v>
      </c>
      <c r="B12" s="594" t="s">
        <v>12</v>
      </c>
      <c r="C12" s="594" t="s">
        <v>13</v>
      </c>
      <c r="D12" s="595" t="s">
        <v>14</v>
      </c>
      <c r="E12" s="595" t="s">
        <v>15</v>
      </c>
      <c r="F12" s="595" t="s">
        <v>16</v>
      </c>
      <c r="G12" s="595" t="s">
        <v>17</v>
      </c>
      <c r="H12" s="596" t="s">
        <v>18</v>
      </c>
    </row>
    <row r="13" spans="1:8" s="297" customFormat="1" ht="18.75" thickBot="1" x14ac:dyDescent="0.3">
      <c r="A13" s="809" t="s">
        <v>19</v>
      </c>
      <c r="B13" s="810"/>
      <c r="C13" s="810"/>
      <c r="D13" s="810"/>
      <c r="E13" s="810"/>
      <c r="F13" s="810"/>
      <c r="G13" s="810"/>
      <c r="H13" s="811"/>
    </row>
    <row r="14" spans="1:8" s="297" customFormat="1" ht="31.5" x14ac:dyDescent="0.2">
      <c r="A14" s="298">
        <v>1</v>
      </c>
      <c r="B14" s="299" t="s">
        <v>20</v>
      </c>
      <c r="C14" s="300" t="s">
        <v>21</v>
      </c>
      <c r="D14" s="301">
        <v>5343</v>
      </c>
      <c r="E14" s="302" t="s">
        <v>22</v>
      </c>
      <c r="F14" s="303" t="s">
        <v>23</v>
      </c>
      <c r="G14" s="304">
        <v>43468</v>
      </c>
      <c r="H14" s="305">
        <v>43820</v>
      </c>
    </row>
    <row r="15" spans="1:8" s="297" customFormat="1" ht="31.5" x14ac:dyDescent="0.2">
      <c r="A15" s="306">
        <v>2</v>
      </c>
      <c r="B15" s="307" t="s">
        <v>24</v>
      </c>
      <c r="C15" s="308" t="s">
        <v>25</v>
      </c>
      <c r="D15" s="309">
        <v>62769</v>
      </c>
      <c r="E15" s="310" t="s">
        <v>22</v>
      </c>
      <c r="F15" s="308" t="s">
        <v>23</v>
      </c>
      <c r="G15" s="311">
        <v>43468</v>
      </c>
      <c r="H15" s="312">
        <v>43820</v>
      </c>
    </row>
    <row r="16" spans="1:8" s="297" customFormat="1" ht="31.5" x14ac:dyDescent="0.2">
      <c r="A16" s="313">
        <v>3</v>
      </c>
      <c r="B16" s="314" t="s">
        <v>26</v>
      </c>
      <c r="C16" s="308" t="s">
        <v>27</v>
      </c>
      <c r="D16" s="309">
        <v>6916</v>
      </c>
      <c r="E16" s="310" t="s">
        <v>22</v>
      </c>
      <c r="F16" s="308" t="s">
        <v>23</v>
      </c>
      <c r="G16" s="311">
        <v>43468</v>
      </c>
      <c r="H16" s="312">
        <v>43820</v>
      </c>
    </row>
    <row r="17" spans="1:8" s="297" customFormat="1" ht="31.5" x14ac:dyDescent="0.2">
      <c r="A17" s="306">
        <v>4</v>
      </c>
      <c r="B17" s="314" t="s">
        <v>28</v>
      </c>
      <c r="C17" s="308" t="s">
        <v>29</v>
      </c>
      <c r="D17" s="309">
        <v>142</v>
      </c>
      <c r="E17" s="310" t="s">
        <v>22</v>
      </c>
      <c r="F17" s="308" t="s">
        <v>23</v>
      </c>
      <c r="G17" s="311">
        <v>43468</v>
      </c>
      <c r="H17" s="312">
        <v>43820</v>
      </c>
    </row>
    <row r="18" spans="1:8" s="297" customFormat="1" ht="31.5" x14ac:dyDescent="0.2">
      <c r="A18" s="313">
        <v>5</v>
      </c>
      <c r="B18" s="314" t="s">
        <v>30</v>
      </c>
      <c r="C18" s="308" t="s">
        <v>31</v>
      </c>
      <c r="D18" s="309">
        <v>7780</v>
      </c>
      <c r="E18" s="310" t="s">
        <v>22</v>
      </c>
      <c r="F18" s="308" t="s">
        <v>23</v>
      </c>
      <c r="G18" s="311">
        <v>43468</v>
      </c>
      <c r="H18" s="312">
        <v>43820</v>
      </c>
    </row>
    <row r="19" spans="1:8" s="297" customFormat="1" ht="31.5" x14ac:dyDescent="0.2">
      <c r="A19" s="306">
        <v>6</v>
      </c>
      <c r="B19" s="314" t="s">
        <v>32</v>
      </c>
      <c r="C19" s="308" t="s">
        <v>33</v>
      </c>
      <c r="D19" s="309">
        <v>290</v>
      </c>
      <c r="E19" s="310" t="s">
        <v>22</v>
      </c>
      <c r="F19" s="308" t="s">
        <v>23</v>
      </c>
      <c r="G19" s="311">
        <v>43468</v>
      </c>
      <c r="H19" s="312">
        <v>43820</v>
      </c>
    </row>
    <row r="20" spans="1:8" s="297" customFormat="1" ht="31.5" x14ac:dyDescent="0.2">
      <c r="A20" s="313">
        <v>7</v>
      </c>
      <c r="B20" s="314" t="s">
        <v>34</v>
      </c>
      <c r="C20" s="308" t="s">
        <v>35</v>
      </c>
      <c r="D20" s="309">
        <v>2605</v>
      </c>
      <c r="E20" s="310" t="s">
        <v>22</v>
      </c>
      <c r="F20" s="308" t="s">
        <v>23</v>
      </c>
      <c r="G20" s="311">
        <v>43468</v>
      </c>
      <c r="H20" s="312">
        <v>43820</v>
      </c>
    </row>
    <row r="21" spans="1:8" s="297" customFormat="1" ht="31.5" x14ac:dyDescent="0.2">
      <c r="A21" s="306">
        <v>8</v>
      </c>
      <c r="B21" s="314" t="s">
        <v>36</v>
      </c>
      <c r="C21" s="308" t="s">
        <v>37</v>
      </c>
      <c r="D21" s="309">
        <v>15210</v>
      </c>
      <c r="E21" s="310" t="s">
        <v>22</v>
      </c>
      <c r="F21" s="308" t="s">
        <v>23</v>
      </c>
      <c r="G21" s="311">
        <v>43468</v>
      </c>
      <c r="H21" s="312">
        <v>43820</v>
      </c>
    </row>
    <row r="22" spans="1:8" s="297" customFormat="1" ht="32.25" thickBot="1" x14ac:dyDescent="0.25">
      <c r="A22" s="315">
        <v>9</v>
      </c>
      <c r="B22" s="316" t="s">
        <v>40</v>
      </c>
      <c r="C22" s="317" t="s">
        <v>41</v>
      </c>
      <c r="D22" s="318">
        <v>4202</v>
      </c>
      <c r="E22" s="319" t="s">
        <v>22</v>
      </c>
      <c r="F22" s="317" t="s">
        <v>23</v>
      </c>
      <c r="G22" s="320">
        <v>43468</v>
      </c>
      <c r="H22" s="321">
        <v>43820</v>
      </c>
    </row>
    <row r="23" spans="1:8" s="297" customFormat="1" ht="31.5" x14ac:dyDescent="0.2">
      <c r="A23" s="322">
        <v>10</v>
      </c>
      <c r="B23" s="323" t="s">
        <v>42</v>
      </c>
      <c r="C23" s="324" t="s">
        <v>43</v>
      </c>
      <c r="D23" s="325">
        <v>4453</v>
      </c>
      <c r="E23" s="326" t="s">
        <v>22</v>
      </c>
      <c r="F23" s="324" t="s">
        <v>23</v>
      </c>
      <c r="G23" s="327">
        <v>43468</v>
      </c>
      <c r="H23" s="328">
        <v>43820</v>
      </c>
    </row>
    <row r="24" spans="1:8" s="297" customFormat="1" ht="31.5" x14ac:dyDescent="0.2">
      <c r="A24" s="313">
        <v>11</v>
      </c>
      <c r="B24" s="314" t="s">
        <v>44</v>
      </c>
      <c r="C24" s="308" t="s">
        <v>45</v>
      </c>
      <c r="D24" s="309">
        <v>4706</v>
      </c>
      <c r="E24" s="310" t="s">
        <v>22</v>
      </c>
      <c r="F24" s="308" t="s">
        <v>23</v>
      </c>
      <c r="G24" s="311">
        <v>43468</v>
      </c>
      <c r="H24" s="312">
        <v>43820</v>
      </c>
    </row>
    <row r="25" spans="1:8" s="297" customFormat="1" ht="31.5" x14ac:dyDescent="0.2">
      <c r="A25" s="306">
        <v>12</v>
      </c>
      <c r="B25" s="314" t="s">
        <v>46</v>
      </c>
      <c r="C25" s="308" t="s">
        <v>47</v>
      </c>
      <c r="D25" s="309">
        <v>15461</v>
      </c>
      <c r="E25" s="310" t="s">
        <v>22</v>
      </c>
      <c r="F25" s="308" t="s">
        <v>23</v>
      </c>
      <c r="G25" s="311">
        <v>43468</v>
      </c>
      <c r="H25" s="312">
        <v>43820</v>
      </c>
    </row>
    <row r="26" spans="1:8" s="297" customFormat="1" ht="31.5" x14ac:dyDescent="0.2">
      <c r="A26" s="313">
        <v>13</v>
      </c>
      <c r="B26" s="314" t="s">
        <v>48</v>
      </c>
      <c r="C26" s="308" t="s">
        <v>49</v>
      </c>
      <c r="D26" s="309">
        <v>840</v>
      </c>
      <c r="E26" s="310" t="s">
        <v>22</v>
      </c>
      <c r="F26" s="308" t="s">
        <v>23</v>
      </c>
      <c r="G26" s="311">
        <v>43468</v>
      </c>
      <c r="H26" s="312">
        <v>43820</v>
      </c>
    </row>
    <row r="27" spans="1:8" s="297" customFormat="1" ht="31.5" x14ac:dyDescent="0.2">
      <c r="A27" s="306">
        <v>14</v>
      </c>
      <c r="B27" s="314" t="s">
        <v>50</v>
      </c>
      <c r="C27" s="308" t="s">
        <v>51</v>
      </c>
      <c r="D27" s="309">
        <v>840</v>
      </c>
      <c r="E27" s="310" t="s">
        <v>22</v>
      </c>
      <c r="F27" s="308" t="s">
        <v>23</v>
      </c>
      <c r="G27" s="311">
        <v>43468</v>
      </c>
      <c r="H27" s="312">
        <v>43820</v>
      </c>
    </row>
    <row r="28" spans="1:8" s="297" customFormat="1" ht="31.5" x14ac:dyDescent="0.2">
      <c r="A28" s="313">
        <v>15</v>
      </c>
      <c r="B28" s="314" t="s">
        <v>52</v>
      </c>
      <c r="C28" s="308" t="s">
        <v>53</v>
      </c>
      <c r="D28" s="309">
        <v>8403</v>
      </c>
      <c r="E28" s="310" t="s">
        <v>22</v>
      </c>
      <c r="F28" s="308" t="s">
        <v>23</v>
      </c>
      <c r="G28" s="311">
        <v>43468</v>
      </c>
      <c r="H28" s="312">
        <v>43820</v>
      </c>
    </row>
    <row r="29" spans="1:8" s="297" customFormat="1" ht="31.5" x14ac:dyDescent="0.2">
      <c r="A29" s="306">
        <v>16</v>
      </c>
      <c r="B29" s="314" t="s">
        <v>532</v>
      </c>
      <c r="C29" s="308" t="s">
        <v>533</v>
      </c>
      <c r="D29" s="309">
        <v>5378</v>
      </c>
      <c r="E29" s="310" t="s">
        <v>22</v>
      </c>
      <c r="F29" s="308" t="s">
        <v>23</v>
      </c>
      <c r="G29" s="311">
        <v>43525</v>
      </c>
      <c r="H29" s="312">
        <v>43820</v>
      </c>
    </row>
    <row r="30" spans="1:8" s="297" customFormat="1" ht="31.5" x14ac:dyDescent="0.2">
      <c r="A30" s="306">
        <v>17</v>
      </c>
      <c r="B30" s="314" t="s">
        <v>54</v>
      </c>
      <c r="C30" s="308" t="s">
        <v>55</v>
      </c>
      <c r="D30" s="309">
        <v>18489</v>
      </c>
      <c r="E30" s="310" t="s">
        <v>22</v>
      </c>
      <c r="F30" s="308" t="s">
        <v>23</v>
      </c>
      <c r="G30" s="311">
        <v>43661</v>
      </c>
      <c r="H30" s="312">
        <v>43809</v>
      </c>
    </row>
    <row r="31" spans="1:8" s="297" customFormat="1" ht="31.5" x14ac:dyDescent="0.2">
      <c r="A31" s="306">
        <v>18</v>
      </c>
      <c r="B31" s="314" t="s">
        <v>616</v>
      </c>
      <c r="C31" s="308" t="s">
        <v>617</v>
      </c>
      <c r="D31" s="309">
        <v>1597</v>
      </c>
      <c r="E31" s="310" t="s">
        <v>22</v>
      </c>
      <c r="F31" s="308" t="s">
        <v>23</v>
      </c>
      <c r="G31" s="311">
        <v>43661</v>
      </c>
      <c r="H31" s="312">
        <v>43809</v>
      </c>
    </row>
    <row r="32" spans="1:8" s="297" customFormat="1" ht="31.5" x14ac:dyDescent="0.2">
      <c r="A32" s="313">
        <v>19</v>
      </c>
      <c r="B32" s="314" t="s">
        <v>56</v>
      </c>
      <c r="C32" s="308"/>
      <c r="D32" s="309">
        <v>1261</v>
      </c>
      <c r="E32" s="310" t="s">
        <v>22</v>
      </c>
      <c r="F32" s="308" t="s">
        <v>23</v>
      </c>
      <c r="G32" s="311">
        <v>43468</v>
      </c>
      <c r="H32" s="312">
        <v>43820</v>
      </c>
    </row>
    <row r="33" spans="1:8" s="297" customFormat="1" ht="31.5" x14ac:dyDescent="0.2">
      <c r="A33" s="306">
        <v>20</v>
      </c>
      <c r="B33" s="314" t="s">
        <v>57</v>
      </c>
      <c r="C33" s="308" t="s">
        <v>58</v>
      </c>
      <c r="D33" s="309">
        <v>3361</v>
      </c>
      <c r="E33" s="310" t="s">
        <v>22</v>
      </c>
      <c r="F33" s="308" t="s">
        <v>23</v>
      </c>
      <c r="G33" s="311">
        <v>43468</v>
      </c>
      <c r="H33" s="312">
        <v>43820</v>
      </c>
    </row>
    <row r="34" spans="1:8" s="297" customFormat="1" ht="31.5" x14ac:dyDescent="0.2">
      <c r="A34" s="313">
        <v>21</v>
      </c>
      <c r="B34" s="314" t="s">
        <v>59</v>
      </c>
      <c r="C34" s="308" t="s">
        <v>60</v>
      </c>
      <c r="D34" s="309">
        <v>25210</v>
      </c>
      <c r="E34" s="310" t="s">
        <v>22</v>
      </c>
      <c r="F34" s="308" t="s">
        <v>23</v>
      </c>
      <c r="G34" s="311">
        <v>43468</v>
      </c>
      <c r="H34" s="312">
        <v>43820</v>
      </c>
    </row>
    <row r="35" spans="1:8" s="297" customFormat="1" ht="31.5" x14ac:dyDescent="0.2">
      <c r="A35" s="306">
        <v>22</v>
      </c>
      <c r="B35" s="314" t="s">
        <v>61</v>
      </c>
      <c r="C35" s="308" t="s">
        <v>62</v>
      </c>
      <c r="D35" s="309">
        <v>1008</v>
      </c>
      <c r="E35" s="310" t="s">
        <v>22</v>
      </c>
      <c r="F35" s="308" t="s">
        <v>23</v>
      </c>
      <c r="G35" s="311">
        <v>43468</v>
      </c>
      <c r="H35" s="312">
        <v>43820</v>
      </c>
    </row>
    <row r="36" spans="1:8" s="297" customFormat="1" ht="31.5" x14ac:dyDescent="0.2">
      <c r="A36" s="334">
        <v>23</v>
      </c>
      <c r="B36" s="335" t="s">
        <v>739</v>
      </c>
      <c r="C36" s="336" t="s">
        <v>740</v>
      </c>
      <c r="D36" s="301">
        <v>3361</v>
      </c>
      <c r="E36" s="310" t="s">
        <v>22</v>
      </c>
      <c r="F36" s="308" t="s">
        <v>23</v>
      </c>
      <c r="G36" s="311">
        <v>43802</v>
      </c>
      <c r="H36" s="312">
        <v>43819</v>
      </c>
    </row>
    <row r="37" spans="1:8" s="297" customFormat="1" ht="31.5" x14ac:dyDescent="0.2">
      <c r="A37" s="334">
        <v>24</v>
      </c>
      <c r="B37" s="335" t="s">
        <v>747</v>
      </c>
      <c r="C37" s="336" t="s">
        <v>748</v>
      </c>
      <c r="D37" s="301">
        <v>336</v>
      </c>
      <c r="E37" s="310" t="s">
        <v>22</v>
      </c>
      <c r="F37" s="308" t="s">
        <v>23</v>
      </c>
      <c r="G37" s="311">
        <v>43802</v>
      </c>
      <c r="H37" s="312">
        <v>43819</v>
      </c>
    </row>
    <row r="38" spans="1:8" s="297" customFormat="1" ht="32.25" thickBot="1" x14ac:dyDescent="0.25">
      <c r="A38" s="315">
        <v>25</v>
      </c>
      <c r="B38" s="316" t="s">
        <v>534</v>
      </c>
      <c r="C38" s="317" t="s">
        <v>535</v>
      </c>
      <c r="D38" s="318">
        <v>1008</v>
      </c>
      <c r="E38" s="319" t="s">
        <v>22</v>
      </c>
      <c r="F38" s="317" t="s">
        <v>23</v>
      </c>
      <c r="G38" s="320">
        <v>43468</v>
      </c>
      <c r="H38" s="321">
        <v>43820</v>
      </c>
    </row>
    <row r="39" spans="1:8" s="297" customFormat="1" ht="31.5" x14ac:dyDescent="0.2">
      <c r="A39" s="322">
        <v>26</v>
      </c>
      <c r="B39" s="323" t="s">
        <v>63</v>
      </c>
      <c r="C39" s="324" t="s">
        <v>64</v>
      </c>
      <c r="D39" s="325">
        <v>2711</v>
      </c>
      <c r="E39" s="326" t="s">
        <v>22</v>
      </c>
      <c r="F39" s="324" t="s">
        <v>23</v>
      </c>
      <c r="G39" s="327">
        <v>43468</v>
      </c>
      <c r="H39" s="328">
        <v>43820</v>
      </c>
    </row>
    <row r="40" spans="1:8" s="297" customFormat="1" ht="31.5" x14ac:dyDescent="0.2">
      <c r="A40" s="313">
        <v>27</v>
      </c>
      <c r="B40" s="329" t="s">
        <v>65</v>
      </c>
      <c r="C40" s="303" t="s">
        <v>66</v>
      </c>
      <c r="D40" s="330">
        <v>2856</v>
      </c>
      <c r="E40" s="331" t="s">
        <v>22</v>
      </c>
      <c r="F40" s="303" t="s">
        <v>23</v>
      </c>
      <c r="G40" s="332">
        <v>43103</v>
      </c>
      <c r="H40" s="305">
        <v>43496</v>
      </c>
    </row>
    <row r="41" spans="1:8" s="297" customFormat="1" ht="31.5" x14ac:dyDescent="0.2">
      <c r="A41" s="306">
        <v>28</v>
      </c>
      <c r="B41" s="314" t="s">
        <v>67</v>
      </c>
      <c r="C41" s="308" t="s">
        <v>68</v>
      </c>
      <c r="D41" s="309">
        <v>1178</v>
      </c>
      <c r="E41" s="310" t="s">
        <v>22</v>
      </c>
      <c r="F41" s="308" t="s">
        <v>23</v>
      </c>
      <c r="G41" s="311">
        <v>43468</v>
      </c>
      <c r="H41" s="312">
        <v>43496</v>
      </c>
    </row>
    <row r="42" spans="1:8" s="297" customFormat="1" ht="31.5" x14ac:dyDescent="0.2">
      <c r="A42" s="313">
        <v>29</v>
      </c>
      <c r="B42" s="323" t="s">
        <v>69</v>
      </c>
      <c r="C42" s="324" t="s">
        <v>70</v>
      </c>
      <c r="D42" s="325">
        <v>0</v>
      </c>
      <c r="E42" s="326" t="s">
        <v>22</v>
      </c>
      <c r="F42" s="324" t="s">
        <v>23</v>
      </c>
      <c r="G42" s="327">
        <v>43468</v>
      </c>
      <c r="H42" s="328">
        <v>43820</v>
      </c>
    </row>
    <row r="43" spans="1:8" s="297" customFormat="1" ht="31.5" x14ac:dyDescent="0.2">
      <c r="A43" s="306">
        <v>30</v>
      </c>
      <c r="B43" s="314" t="s">
        <v>71</v>
      </c>
      <c r="C43" s="308" t="s">
        <v>72</v>
      </c>
      <c r="D43" s="309">
        <v>952</v>
      </c>
      <c r="E43" s="310" t="s">
        <v>22</v>
      </c>
      <c r="F43" s="308" t="s">
        <v>23</v>
      </c>
      <c r="G43" s="311">
        <v>43468</v>
      </c>
      <c r="H43" s="312">
        <v>43496</v>
      </c>
    </row>
    <row r="44" spans="1:8" s="297" customFormat="1" ht="31.5" x14ac:dyDescent="0.2">
      <c r="A44" s="313">
        <v>31</v>
      </c>
      <c r="B44" s="314" t="s">
        <v>73</v>
      </c>
      <c r="C44" s="308" t="s">
        <v>72</v>
      </c>
      <c r="D44" s="309">
        <v>300</v>
      </c>
      <c r="E44" s="310" t="s">
        <v>22</v>
      </c>
      <c r="F44" s="308" t="s">
        <v>23</v>
      </c>
      <c r="G44" s="311">
        <v>43468</v>
      </c>
      <c r="H44" s="312">
        <v>43496</v>
      </c>
    </row>
    <row r="45" spans="1:8" s="297" customFormat="1" ht="31.5" x14ac:dyDescent="0.2">
      <c r="A45" s="306">
        <v>32</v>
      </c>
      <c r="B45" s="314" t="s">
        <v>76</v>
      </c>
      <c r="C45" s="308" t="s">
        <v>70</v>
      </c>
      <c r="D45" s="309">
        <v>8340</v>
      </c>
      <c r="E45" s="310" t="s">
        <v>22</v>
      </c>
      <c r="F45" s="308" t="s">
        <v>23</v>
      </c>
      <c r="G45" s="311">
        <v>43468</v>
      </c>
      <c r="H45" s="312">
        <v>43496</v>
      </c>
    </row>
    <row r="46" spans="1:8" s="297" customFormat="1" ht="31.5" x14ac:dyDescent="0.2">
      <c r="A46" s="313">
        <v>33</v>
      </c>
      <c r="B46" s="314" t="s">
        <v>77</v>
      </c>
      <c r="C46" s="308" t="s">
        <v>72</v>
      </c>
      <c r="D46" s="309">
        <v>1345</v>
      </c>
      <c r="E46" s="310" t="s">
        <v>22</v>
      </c>
      <c r="F46" s="308" t="s">
        <v>23</v>
      </c>
      <c r="G46" s="311">
        <v>43468</v>
      </c>
      <c r="H46" s="312">
        <v>43496</v>
      </c>
    </row>
    <row r="47" spans="1:8" s="297" customFormat="1" ht="31.5" x14ac:dyDescent="0.2">
      <c r="A47" s="306">
        <v>34</v>
      </c>
      <c r="B47" s="314" t="s">
        <v>686</v>
      </c>
      <c r="C47" s="308" t="s">
        <v>79</v>
      </c>
      <c r="D47" s="309">
        <v>40892</v>
      </c>
      <c r="E47" s="310" t="s">
        <v>22</v>
      </c>
      <c r="F47" s="308" t="s">
        <v>23</v>
      </c>
      <c r="G47" s="311">
        <v>43468</v>
      </c>
      <c r="H47" s="312">
        <v>43496</v>
      </c>
    </row>
    <row r="48" spans="1:8" s="297" customFormat="1" ht="31.5" x14ac:dyDescent="0.2">
      <c r="A48" s="313">
        <v>35</v>
      </c>
      <c r="B48" s="314" t="s">
        <v>619</v>
      </c>
      <c r="C48" s="308" t="s">
        <v>725</v>
      </c>
      <c r="D48" s="309">
        <v>1286</v>
      </c>
      <c r="E48" s="310" t="s">
        <v>22</v>
      </c>
      <c r="F48" s="308" t="s">
        <v>23</v>
      </c>
      <c r="G48" s="311">
        <v>43661</v>
      </c>
      <c r="H48" s="312">
        <v>43814</v>
      </c>
    </row>
    <row r="49" spans="1:11" s="297" customFormat="1" ht="31.5" x14ac:dyDescent="0.2">
      <c r="A49" s="306">
        <v>36</v>
      </c>
      <c r="B49" s="314" t="s">
        <v>620</v>
      </c>
      <c r="C49" s="308" t="s">
        <v>725</v>
      </c>
      <c r="D49" s="309">
        <v>1857</v>
      </c>
      <c r="E49" s="310" t="s">
        <v>22</v>
      </c>
      <c r="F49" s="308" t="s">
        <v>23</v>
      </c>
      <c r="G49" s="311">
        <v>43661</v>
      </c>
      <c r="H49" s="312">
        <v>43814</v>
      </c>
    </row>
    <row r="50" spans="1:11" s="297" customFormat="1" ht="31.5" x14ac:dyDescent="0.2">
      <c r="A50" s="313">
        <v>37</v>
      </c>
      <c r="B50" s="335" t="s">
        <v>621</v>
      </c>
      <c r="C50" s="308" t="s">
        <v>725</v>
      </c>
      <c r="D50" s="301">
        <v>3213</v>
      </c>
      <c r="E50" s="302" t="s">
        <v>22</v>
      </c>
      <c r="F50" s="336" t="s">
        <v>23</v>
      </c>
      <c r="G50" s="337">
        <v>43661</v>
      </c>
      <c r="H50" s="338">
        <v>43814</v>
      </c>
    </row>
    <row r="51" spans="1:11" s="297" customFormat="1" ht="31.5" x14ac:dyDescent="0.2">
      <c r="A51" s="306">
        <v>38</v>
      </c>
      <c r="B51" s="314" t="s">
        <v>80</v>
      </c>
      <c r="C51" s="308" t="s">
        <v>81</v>
      </c>
      <c r="D51" s="309">
        <v>12001</v>
      </c>
      <c r="E51" s="310" t="s">
        <v>22</v>
      </c>
      <c r="F51" s="308" t="s">
        <v>23</v>
      </c>
      <c r="G51" s="311">
        <v>43468</v>
      </c>
      <c r="H51" s="312">
        <v>43496</v>
      </c>
    </row>
    <row r="52" spans="1:11" s="297" customFormat="1" ht="32.25" thickBot="1" x14ac:dyDescent="0.25">
      <c r="A52" s="367">
        <v>39</v>
      </c>
      <c r="B52" s="316" t="s">
        <v>82</v>
      </c>
      <c r="C52" s="317" t="s">
        <v>81</v>
      </c>
      <c r="D52" s="318">
        <v>9601</v>
      </c>
      <c r="E52" s="319" t="s">
        <v>22</v>
      </c>
      <c r="F52" s="317" t="s">
        <v>23</v>
      </c>
      <c r="G52" s="320">
        <v>43468</v>
      </c>
      <c r="H52" s="321">
        <v>43496</v>
      </c>
    </row>
    <row r="53" spans="1:11" s="297" customFormat="1" ht="31.5" x14ac:dyDescent="0.2">
      <c r="A53" s="333">
        <v>40</v>
      </c>
      <c r="B53" s="323" t="s">
        <v>83</v>
      </c>
      <c r="C53" s="324" t="s">
        <v>72</v>
      </c>
      <c r="D53" s="325">
        <v>960</v>
      </c>
      <c r="E53" s="326" t="s">
        <v>22</v>
      </c>
      <c r="F53" s="324" t="s">
        <v>23</v>
      </c>
      <c r="G53" s="327">
        <v>43468</v>
      </c>
      <c r="H53" s="328">
        <v>43496</v>
      </c>
    </row>
    <row r="54" spans="1:11" s="297" customFormat="1" ht="31.5" x14ac:dyDescent="0.2">
      <c r="A54" s="306">
        <v>41</v>
      </c>
      <c r="B54" s="314" t="s">
        <v>84</v>
      </c>
      <c r="C54" s="308" t="s">
        <v>68</v>
      </c>
      <c r="D54" s="309">
        <v>0</v>
      </c>
      <c r="E54" s="310" t="s">
        <v>22</v>
      </c>
      <c r="F54" s="308" t="s">
        <v>23</v>
      </c>
      <c r="G54" s="311">
        <v>43468</v>
      </c>
      <c r="H54" s="312">
        <v>43496</v>
      </c>
    </row>
    <row r="55" spans="1:11" s="297" customFormat="1" ht="31.5" x14ac:dyDescent="0.2">
      <c r="A55" s="313">
        <v>42</v>
      </c>
      <c r="B55" s="335" t="s">
        <v>536</v>
      </c>
      <c r="C55" s="336" t="s">
        <v>81</v>
      </c>
      <c r="D55" s="301">
        <v>191</v>
      </c>
      <c r="E55" s="302" t="s">
        <v>22</v>
      </c>
      <c r="F55" s="336" t="s">
        <v>23</v>
      </c>
      <c r="G55" s="311">
        <v>43468</v>
      </c>
      <c r="H55" s="312">
        <v>43496</v>
      </c>
    </row>
    <row r="56" spans="1:11" s="297" customFormat="1" ht="31.5" x14ac:dyDescent="0.2">
      <c r="A56" s="306">
        <v>43</v>
      </c>
      <c r="B56" s="335" t="s">
        <v>537</v>
      </c>
      <c r="C56" s="308" t="s">
        <v>81</v>
      </c>
      <c r="D56" s="301">
        <v>6426</v>
      </c>
      <c r="E56" s="302" t="s">
        <v>22</v>
      </c>
      <c r="F56" s="336" t="s">
        <v>23</v>
      </c>
      <c r="G56" s="311">
        <v>43468</v>
      </c>
      <c r="H56" s="312">
        <v>43496</v>
      </c>
    </row>
    <row r="57" spans="1:11" s="297" customFormat="1" ht="31.5" x14ac:dyDescent="0.2">
      <c r="A57" s="313">
        <v>44</v>
      </c>
      <c r="B57" s="314" t="s">
        <v>86</v>
      </c>
      <c r="C57" s="308" t="s">
        <v>87</v>
      </c>
      <c r="D57" s="309">
        <v>12920</v>
      </c>
      <c r="E57" s="310" t="s">
        <v>22</v>
      </c>
      <c r="F57" s="308" t="s">
        <v>23</v>
      </c>
      <c r="G57" s="311">
        <v>43468</v>
      </c>
      <c r="H57" s="312">
        <v>43820</v>
      </c>
    </row>
    <row r="58" spans="1:11" s="297" customFormat="1" ht="31.5" x14ac:dyDescent="0.2">
      <c r="A58" s="306">
        <v>45</v>
      </c>
      <c r="B58" s="314" t="s">
        <v>88</v>
      </c>
      <c r="C58" s="308" t="s">
        <v>89</v>
      </c>
      <c r="D58" s="309">
        <v>71</v>
      </c>
      <c r="E58" s="310" t="s">
        <v>22</v>
      </c>
      <c r="F58" s="308" t="s">
        <v>23</v>
      </c>
      <c r="G58" s="311">
        <v>43468</v>
      </c>
      <c r="H58" s="312">
        <v>43820</v>
      </c>
    </row>
    <row r="59" spans="1:11" s="297" customFormat="1" ht="31.5" x14ac:dyDescent="0.2">
      <c r="A59" s="313">
        <v>46</v>
      </c>
      <c r="B59" s="314" t="s">
        <v>90</v>
      </c>
      <c r="C59" s="308" t="s">
        <v>91</v>
      </c>
      <c r="D59" s="309">
        <v>5893</v>
      </c>
      <c r="E59" s="310" t="s">
        <v>22</v>
      </c>
      <c r="F59" s="308" t="s">
        <v>23</v>
      </c>
      <c r="G59" s="311">
        <v>43586</v>
      </c>
      <c r="H59" s="312" t="s">
        <v>92</v>
      </c>
    </row>
    <row r="60" spans="1:11" s="297" customFormat="1" ht="31.5" x14ac:dyDescent="0.2">
      <c r="A60" s="306">
        <v>47</v>
      </c>
      <c r="B60" s="323" t="s">
        <v>538</v>
      </c>
      <c r="C60" s="324" t="s">
        <v>94</v>
      </c>
      <c r="D60" s="325">
        <v>6438</v>
      </c>
      <c r="E60" s="326" t="s">
        <v>22</v>
      </c>
      <c r="F60" s="324" t="s">
        <v>23</v>
      </c>
      <c r="G60" s="327">
        <v>43586</v>
      </c>
      <c r="H60" s="328" t="s">
        <v>92</v>
      </c>
    </row>
    <row r="61" spans="1:11" s="297" customFormat="1" ht="31.5" x14ac:dyDescent="0.2">
      <c r="A61" s="313">
        <v>48</v>
      </c>
      <c r="B61" s="314" t="s">
        <v>622</v>
      </c>
      <c r="C61" s="308" t="s">
        <v>100</v>
      </c>
      <c r="D61" s="309">
        <v>27491</v>
      </c>
      <c r="E61" s="310" t="s">
        <v>22</v>
      </c>
      <c r="F61" s="308" t="s">
        <v>23</v>
      </c>
      <c r="G61" s="311">
        <v>43525</v>
      </c>
      <c r="H61" s="312" t="s">
        <v>92</v>
      </c>
    </row>
    <row r="62" spans="1:11" s="297" customFormat="1" ht="31.5" x14ac:dyDescent="0.2">
      <c r="A62" s="306">
        <v>49</v>
      </c>
      <c r="B62" s="323" t="s">
        <v>103</v>
      </c>
      <c r="C62" s="324" t="s">
        <v>104</v>
      </c>
      <c r="D62" s="325">
        <v>476</v>
      </c>
      <c r="E62" s="326" t="s">
        <v>22</v>
      </c>
      <c r="F62" s="324" t="s">
        <v>23</v>
      </c>
      <c r="G62" s="311">
        <v>43468</v>
      </c>
      <c r="H62" s="312">
        <v>43820</v>
      </c>
    </row>
    <row r="63" spans="1:11" ht="34.5" customHeight="1" x14ac:dyDescent="0.3">
      <c r="A63" s="313">
        <v>50</v>
      </c>
      <c r="B63" s="346" t="s">
        <v>111</v>
      </c>
      <c r="C63" s="347" t="s">
        <v>112</v>
      </c>
      <c r="D63" s="325">
        <v>29411</v>
      </c>
      <c r="E63" s="347" t="s">
        <v>22</v>
      </c>
      <c r="F63" s="324" t="s">
        <v>109</v>
      </c>
      <c r="G63" s="348">
        <v>43647</v>
      </c>
      <c r="H63" s="349">
        <v>43677</v>
      </c>
      <c r="I63" s="764"/>
      <c r="J63" s="764"/>
      <c r="K63" s="764"/>
    </row>
    <row r="64" spans="1:11" ht="34.5" customHeight="1" x14ac:dyDescent="0.3">
      <c r="A64" s="306">
        <v>51</v>
      </c>
      <c r="B64" s="351" t="s">
        <v>540</v>
      </c>
      <c r="C64" s="347" t="s">
        <v>116</v>
      </c>
      <c r="D64" s="309">
        <v>0</v>
      </c>
      <c r="E64" s="347" t="s">
        <v>22</v>
      </c>
      <c r="F64" s="308" t="s">
        <v>109</v>
      </c>
      <c r="G64" s="352">
        <v>43617</v>
      </c>
      <c r="H64" s="353">
        <v>43708</v>
      </c>
      <c r="I64" s="764"/>
      <c r="J64" s="764"/>
      <c r="K64" s="764"/>
    </row>
    <row r="65" spans="1:8" s="297" customFormat="1" ht="31.5" x14ac:dyDescent="0.2">
      <c r="A65" s="313">
        <v>52</v>
      </c>
      <c r="B65" s="314" t="s">
        <v>120</v>
      </c>
      <c r="C65" s="308" t="s">
        <v>541</v>
      </c>
      <c r="D65" s="309">
        <v>336</v>
      </c>
      <c r="E65" s="310" t="s">
        <v>22</v>
      </c>
      <c r="F65" s="308" t="s">
        <v>119</v>
      </c>
      <c r="G65" s="311">
        <v>43468</v>
      </c>
      <c r="H65" s="312">
        <v>43496</v>
      </c>
    </row>
    <row r="66" spans="1:8" s="354" customFormat="1" ht="32.25" thickBot="1" x14ac:dyDescent="0.3">
      <c r="A66" s="367">
        <v>53</v>
      </c>
      <c r="B66" s="316" t="s">
        <v>121</v>
      </c>
      <c r="C66" s="317" t="s">
        <v>122</v>
      </c>
      <c r="D66" s="318">
        <v>8404</v>
      </c>
      <c r="E66" s="319" t="s">
        <v>22</v>
      </c>
      <c r="F66" s="317" t="s">
        <v>119</v>
      </c>
      <c r="G66" s="320">
        <v>43468</v>
      </c>
      <c r="H66" s="321">
        <v>43814</v>
      </c>
    </row>
    <row r="67" spans="1:8" s="354" customFormat="1" ht="31.5" x14ac:dyDescent="0.25">
      <c r="A67" s="333">
        <v>54</v>
      </c>
      <c r="B67" s="323" t="s">
        <v>123</v>
      </c>
      <c r="C67" s="324" t="s">
        <v>124</v>
      </c>
      <c r="D67" s="325">
        <v>26891</v>
      </c>
      <c r="E67" s="326" t="s">
        <v>22</v>
      </c>
      <c r="F67" s="324" t="s">
        <v>119</v>
      </c>
      <c r="G67" s="332">
        <v>43468</v>
      </c>
      <c r="H67" s="305">
        <v>43814</v>
      </c>
    </row>
    <row r="68" spans="1:8" s="354" customFormat="1" ht="31.5" x14ac:dyDescent="0.25">
      <c r="A68" s="306">
        <v>55</v>
      </c>
      <c r="B68" s="314" t="s">
        <v>542</v>
      </c>
      <c r="C68" s="308" t="s">
        <v>126</v>
      </c>
      <c r="D68" s="309">
        <v>8900</v>
      </c>
      <c r="E68" s="310" t="s">
        <v>22</v>
      </c>
      <c r="F68" s="308" t="s">
        <v>119</v>
      </c>
      <c r="G68" s="311">
        <v>43468</v>
      </c>
      <c r="H68" s="312">
        <v>43814</v>
      </c>
    </row>
    <row r="69" spans="1:8" s="354" customFormat="1" ht="31.5" x14ac:dyDescent="0.25">
      <c r="A69" s="313">
        <v>56</v>
      </c>
      <c r="B69" s="329" t="s">
        <v>127</v>
      </c>
      <c r="C69" s="303" t="s">
        <v>126</v>
      </c>
      <c r="D69" s="330">
        <v>5046</v>
      </c>
      <c r="E69" s="331" t="s">
        <v>22</v>
      </c>
      <c r="F69" s="303" t="s">
        <v>119</v>
      </c>
      <c r="G69" s="332">
        <v>43468</v>
      </c>
      <c r="H69" s="305">
        <v>43814</v>
      </c>
    </row>
    <row r="70" spans="1:8" s="354" customFormat="1" ht="31.5" x14ac:dyDescent="0.25">
      <c r="A70" s="306">
        <v>57</v>
      </c>
      <c r="B70" s="314" t="s">
        <v>128</v>
      </c>
      <c r="C70" s="308" t="s">
        <v>129</v>
      </c>
      <c r="D70" s="309">
        <v>504</v>
      </c>
      <c r="E70" s="310" t="s">
        <v>22</v>
      </c>
      <c r="F70" s="308" t="s">
        <v>119</v>
      </c>
      <c r="G70" s="311">
        <v>43468</v>
      </c>
      <c r="H70" s="312">
        <v>43496</v>
      </c>
    </row>
    <row r="71" spans="1:8" s="354" customFormat="1" ht="31.5" x14ac:dyDescent="0.25">
      <c r="A71" s="313">
        <v>58</v>
      </c>
      <c r="B71" s="323" t="s">
        <v>38</v>
      </c>
      <c r="C71" s="324" t="s">
        <v>39</v>
      </c>
      <c r="D71" s="325">
        <v>58824</v>
      </c>
      <c r="E71" s="326" t="s">
        <v>22</v>
      </c>
      <c r="F71" s="324" t="s">
        <v>23</v>
      </c>
      <c r="G71" s="327">
        <v>43468</v>
      </c>
      <c r="H71" s="328">
        <v>43820</v>
      </c>
    </row>
    <row r="72" spans="1:8" s="354" customFormat="1" ht="31.5" x14ac:dyDescent="0.25">
      <c r="A72" s="306">
        <v>59</v>
      </c>
      <c r="B72" s="329" t="s">
        <v>543</v>
      </c>
      <c r="C72" s="303" t="s">
        <v>544</v>
      </c>
      <c r="D72" s="330">
        <v>1009</v>
      </c>
      <c r="E72" s="326" t="s">
        <v>22</v>
      </c>
      <c r="F72" s="324" t="s">
        <v>23</v>
      </c>
      <c r="G72" s="327">
        <v>43468</v>
      </c>
      <c r="H72" s="328">
        <v>43820</v>
      </c>
    </row>
    <row r="73" spans="1:8" s="354" customFormat="1" ht="31.5" x14ac:dyDescent="0.25">
      <c r="A73" s="313">
        <v>60</v>
      </c>
      <c r="B73" s="335" t="s">
        <v>545</v>
      </c>
      <c r="C73" s="336"/>
      <c r="D73" s="301">
        <v>2522</v>
      </c>
      <c r="E73" s="310" t="s">
        <v>22</v>
      </c>
      <c r="F73" s="308" t="s">
        <v>119</v>
      </c>
      <c r="G73" s="311">
        <v>43468</v>
      </c>
      <c r="H73" s="312">
        <v>43814</v>
      </c>
    </row>
    <row r="74" spans="1:8" s="354" customFormat="1" ht="31.5" x14ac:dyDescent="0.25">
      <c r="A74" s="306">
        <v>61</v>
      </c>
      <c r="B74" s="314" t="s">
        <v>546</v>
      </c>
      <c r="C74" s="308"/>
      <c r="D74" s="309">
        <v>20000</v>
      </c>
      <c r="E74" s="310" t="s">
        <v>22</v>
      </c>
      <c r="F74" s="308" t="s">
        <v>119</v>
      </c>
      <c r="G74" s="311">
        <v>43468</v>
      </c>
      <c r="H74" s="312">
        <v>43814</v>
      </c>
    </row>
    <row r="75" spans="1:8" s="354" customFormat="1" ht="31.5" x14ac:dyDescent="0.25">
      <c r="A75" s="313">
        <v>62</v>
      </c>
      <c r="B75" s="329" t="s">
        <v>600</v>
      </c>
      <c r="C75" s="303" t="s">
        <v>601</v>
      </c>
      <c r="D75" s="330">
        <v>10000</v>
      </c>
      <c r="E75" s="331" t="s">
        <v>22</v>
      </c>
      <c r="F75" s="303" t="s">
        <v>119</v>
      </c>
      <c r="G75" s="332">
        <v>43622</v>
      </c>
      <c r="H75" s="305">
        <v>43827</v>
      </c>
    </row>
    <row r="76" spans="1:8" ht="32.25" thickBot="1" x14ac:dyDescent="0.25">
      <c r="A76" s="315">
        <v>63</v>
      </c>
      <c r="B76" s="316" t="s">
        <v>162</v>
      </c>
      <c r="C76" s="317" t="s">
        <v>144</v>
      </c>
      <c r="D76" s="318">
        <v>13051</v>
      </c>
      <c r="E76" s="429" t="s">
        <v>22</v>
      </c>
      <c r="F76" s="317" t="s">
        <v>109</v>
      </c>
      <c r="G76" s="437">
        <v>43525</v>
      </c>
      <c r="H76" s="370">
        <v>43814</v>
      </c>
    </row>
    <row r="77" spans="1:8" ht="16.5" thickBot="1" x14ac:dyDescent="0.3">
      <c r="A77" s="356"/>
      <c r="B77" s="357" t="s">
        <v>145</v>
      </c>
      <c r="C77" s="358"/>
      <c r="D77" s="359">
        <f>SUM(D14:D76)</f>
        <v>533265</v>
      </c>
      <c r="E77" s="360"/>
      <c r="F77" s="358"/>
      <c r="G77" s="358"/>
      <c r="H77" s="361"/>
    </row>
    <row r="78" spans="1:8" ht="18.75" thickBot="1" x14ac:dyDescent="0.3">
      <c r="A78" s="819" t="s">
        <v>146</v>
      </c>
      <c r="B78" s="820"/>
      <c r="C78" s="820"/>
      <c r="D78" s="820"/>
      <c r="E78" s="820"/>
      <c r="F78" s="820"/>
      <c r="G78" s="820"/>
      <c r="H78" s="821"/>
    </row>
    <row r="79" spans="1:8" ht="16.5" thickBot="1" x14ac:dyDescent="0.3">
      <c r="A79" s="824" t="s">
        <v>147</v>
      </c>
      <c r="B79" s="825"/>
      <c r="C79" s="825"/>
      <c r="D79" s="825"/>
      <c r="E79" s="825"/>
      <c r="F79" s="825"/>
      <c r="G79" s="825"/>
      <c r="H79" s="826"/>
    </row>
    <row r="80" spans="1:8" ht="31.5" x14ac:dyDescent="0.2">
      <c r="A80" s="362">
        <v>64</v>
      </c>
      <c r="B80" s="363" t="s">
        <v>148</v>
      </c>
      <c r="C80" s="341" t="s">
        <v>25</v>
      </c>
      <c r="D80" s="342">
        <v>5461</v>
      </c>
      <c r="E80" s="310" t="s">
        <v>22</v>
      </c>
      <c r="F80" s="308" t="s">
        <v>23</v>
      </c>
      <c r="G80" s="364">
        <v>43468</v>
      </c>
      <c r="H80" s="365">
        <v>43814</v>
      </c>
    </row>
    <row r="81" spans="1:10" ht="31.5" x14ac:dyDescent="0.2">
      <c r="A81" s="306">
        <v>65</v>
      </c>
      <c r="B81" s="307" t="s">
        <v>149</v>
      </c>
      <c r="C81" s="308" t="s">
        <v>150</v>
      </c>
      <c r="D81" s="309">
        <v>861</v>
      </c>
      <c r="E81" s="310" t="s">
        <v>22</v>
      </c>
      <c r="F81" s="308" t="s">
        <v>23</v>
      </c>
      <c r="G81" s="366">
        <v>43468</v>
      </c>
      <c r="H81" s="353">
        <v>43814</v>
      </c>
    </row>
    <row r="82" spans="1:10" ht="32.25" thickBot="1" x14ac:dyDescent="0.25">
      <c r="A82" s="367">
        <v>66</v>
      </c>
      <c r="B82" s="368" t="s">
        <v>151</v>
      </c>
      <c r="C82" s="317" t="s">
        <v>152</v>
      </c>
      <c r="D82" s="318">
        <v>4800</v>
      </c>
      <c r="E82" s="319" t="s">
        <v>22</v>
      </c>
      <c r="F82" s="317" t="s">
        <v>23</v>
      </c>
      <c r="G82" s="437">
        <v>43468</v>
      </c>
      <c r="H82" s="370">
        <v>43496</v>
      </c>
    </row>
    <row r="83" spans="1:10" ht="31.5" x14ac:dyDescent="0.2">
      <c r="A83" s="322">
        <v>67</v>
      </c>
      <c r="B83" s="323" t="s">
        <v>153</v>
      </c>
      <c r="C83" s="324" t="s">
        <v>81</v>
      </c>
      <c r="D83" s="325">
        <v>1500</v>
      </c>
      <c r="E83" s="326" t="s">
        <v>22</v>
      </c>
      <c r="F83" s="324" t="s">
        <v>23</v>
      </c>
      <c r="G83" s="348">
        <v>43468</v>
      </c>
      <c r="H83" s="349">
        <v>43496</v>
      </c>
    </row>
    <row r="84" spans="1:10" ht="31.5" x14ac:dyDescent="0.2">
      <c r="A84" s="306">
        <v>68</v>
      </c>
      <c r="B84" s="307" t="s">
        <v>154</v>
      </c>
      <c r="C84" s="308" t="s">
        <v>60</v>
      </c>
      <c r="D84" s="309">
        <v>1263</v>
      </c>
      <c r="E84" s="310" t="s">
        <v>22</v>
      </c>
      <c r="F84" s="308" t="s">
        <v>23</v>
      </c>
      <c r="G84" s="366">
        <v>43468</v>
      </c>
      <c r="H84" s="353">
        <v>43814</v>
      </c>
    </row>
    <row r="85" spans="1:10" ht="31.5" x14ac:dyDescent="0.2">
      <c r="A85" s="306">
        <v>69</v>
      </c>
      <c r="B85" s="351" t="s">
        <v>155</v>
      </c>
      <c r="C85" s="324" t="s">
        <v>156</v>
      </c>
      <c r="D85" s="325">
        <v>1000</v>
      </c>
      <c r="E85" s="326" t="s">
        <v>22</v>
      </c>
      <c r="F85" s="324" t="s">
        <v>23</v>
      </c>
      <c r="G85" s="371">
        <v>43468</v>
      </c>
      <c r="H85" s="349">
        <v>43814</v>
      </c>
    </row>
    <row r="86" spans="1:10" ht="31.5" x14ac:dyDescent="0.2">
      <c r="A86" s="306">
        <v>70</v>
      </c>
      <c r="B86" s="307" t="s">
        <v>158</v>
      </c>
      <c r="C86" s="308" t="s">
        <v>159</v>
      </c>
      <c r="D86" s="309">
        <v>2760</v>
      </c>
      <c r="E86" s="310" t="s">
        <v>22</v>
      </c>
      <c r="F86" s="308" t="s">
        <v>23</v>
      </c>
      <c r="G86" s="371">
        <v>43586</v>
      </c>
      <c r="H86" s="349" t="s">
        <v>653</v>
      </c>
    </row>
    <row r="87" spans="1:10" ht="31.5" x14ac:dyDescent="0.2">
      <c r="A87" s="306">
        <v>71</v>
      </c>
      <c r="B87" s="323" t="s">
        <v>655</v>
      </c>
      <c r="C87" s="324" t="s">
        <v>94</v>
      </c>
      <c r="D87" s="309">
        <v>4200</v>
      </c>
      <c r="E87" s="310" t="s">
        <v>22</v>
      </c>
      <c r="F87" s="308" t="s">
        <v>23</v>
      </c>
      <c r="G87" s="371">
        <v>43709</v>
      </c>
      <c r="H87" s="349">
        <v>43814</v>
      </c>
    </row>
    <row r="88" spans="1:10" ht="31.5" x14ac:dyDescent="0.2">
      <c r="A88" s="306">
        <v>72</v>
      </c>
      <c r="B88" s="307" t="s">
        <v>654</v>
      </c>
      <c r="C88" s="308" t="s">
        <v>55</v>
      </c>
      <c r="D88" s="309">
        <v>3362</v>
      </c>
      <c r="E88" s="310" t="s">
        <v>22</v>
      </c>
      <c r="F88" s="308" t="s">
        <v>23</v>
      </c>
      <c r="G88" s="371">
        <v>43709</v>
      </c>
      <c r="H88" s="349">
        <v>43814</v>
      </c>
    </row>
    <row r="89" spans="1:10" ht="32.25" thickBot="1" x14ac:dyDescent="0.25">
      <c r="A89" s="372">
        <v>73</v>
      </c>
      <c r="B89" s="373" t="s">
        <v>623</v>
      </c>
      <c r="C89" s="336" t="s">
        <v>624</v>
      </c>
      <c r="D89" s="309">
        <v>0</v>
      </c>
      <c r="E89" s="310" t="s">
        <v>22</v>
      </c>
      <c r="F89" s="308" t="s">
        <v>23</v>
      </c>
      <c r="G89" s="371">
        <v>43661</v>
      </c>
      <c r="H89" s="349">
        <v>43738</v>
      </c>
    </row>
    <row r="90" spans="1:10" ht="16.5" thickBot="1" x14ac:dyDescent="0.3">
      <c r="A90" s="356"/>
      <c r="B90" s="374" t="s">
        <v>166</v>
      </c>
      <c r="C90" s="375"/>
      <c r="D90" s="360">
        <f>SUM(D80:D89)</f>
        <v>25207</v>
      </c>
      <c r="E90" s="360"/>
      <c r="F90" s="358"/>
      <c r="G90" s="358"/>
      <c r="H90" s="361"/>
    </row>
    <row r="91" spans="1:10" s="379" customFormat="1" ht="16.5" thickBot="1" x14ac:dyDescent="0.3">
      <c r="A91" s="376" t="s">
        <v>167</v>
      </c>
      <c r="B91" s="377"/>
      <c r="C91" s="377"/>
      <c r="D91" s="377"/>
      <c r="E91" s="377"/>
      <c r="F91" s="377"/>
      <c r="G91" s="377"/>
      <c r="H91" s="378"/>
      <c r="I91" s="289"/>
      <c r="J91" s="289"/>
    </row>
    <row r="92" spans="1:10" s="379" customFormat="1" ht="32.25" thickBot="1" x14ac:dyDescent="0.3">
      <c r="A92" s="334">
        <v>74</v>
      </c>
      <c r="B92" s="380" t="s">
        <v>713</v>
      </c>
      <c r="C92" s="381"/>
      <c r="D92" s="301">
        <v>38149</v>
      </c>
      <c r="E92" s="382" t="s">
        <v>22</v>
      </c>
      <c r="F92" s="336" t="s">
        <v>23</v>
      </c>
      <c r="G92" s="383">
        <v>43586</v>
      </c>
      <c r="H92" s="384">
        <v>43779</v>
      </c>
      <c r="I92" s="573"/>
      <c r="J92" s="386"/>
    </row>
    <row r="93" spans="1:10" ht="16.5" thickBot="1" x14ac:dyDescent="0.3">
      <c r="A93" s="356"/>
      <c r="B93" s="374" t="s">
        <v>168</v>
      </c>
      <c r="C93" s="375"/>
      <c r="D93" s="360">
        <f>D92</f>
        <v>38149</v>
      </c>
      <c r="E93" s="360"/>
      <c r="F93" s="358"/>
      <c r="G93" s="358"/>
      <c r="H93" s="361"/>
    </row>
    <row r="94" spans="1:10" ht="16.5" thickBot="1" x14ac:dyDescent="0.3">
      <c r="A94" s="387"/>
      <c r="B94" s="388" t="s">
        <v>169</v>
      </c>
      <c r="C94" s="358"/>
      <c r="D94" s="360">
        <f>D90+D93</f>
        <v>63356</v>
      </c>
      <c r="E94" s="389"/>
      <c r="F94" s="358"/>
      <c r="G94" s="358"/>
      <c r="H94" s="361"/>
    </row>
    <row r="95" spans="1:10" ht="16.5" customHeight="1" thickBot="1" x14ac:dyDescent="0.3">
      <c r="A95" s="812" t="s">
        <v>170</v>
      </c>
      <c r="B95" s="813"/>
      <c r="C95" s="813"/>
      <c r="D95" s="813"/>
      <c r="E95" s="813"/>
      <c r="F95" s="813"/>
      <c r="G95" s="813"/>
      <c r="H95" s="814"/>
    </row>
    <row r="96" spans="1:10" ht="16.5" customHeight="1" thickBot="1" x14ac:dyDescent="0.3">
      <c r="A96" s="766" t="s">
        <v>171</v>
      </c>
      <c r="B96" s="767"/>
      <c r="C96" s="769"/>
      <c r="D96" s="767"/>
      <c r="E96" s="767"/>
      <c r="F96" s="767"/>
      <c r="G96" s="767"/>
      <c r="H96" s="768"/>
    </row>
    <row r="97" spans="1:8" ht="31.5" x14ac:dyDescent="0.2">
      <c r="A97" s="306">
        <v>75</v>
      </c>
      <c r="B97" s="307" t="s">
        <v>172</v>
      </c>
      <c r="C97" s="308" t="s">
        <v>25</v>
      </c>
      <c r="D97" s="309">
        <v>961</v>
      </c>
      <c r="E97" s="310" t="s">
        <v>22</v>
      </c>
      <c r="F97" s="308" t="s">
        <v>23</v>
      </c>
      <c r="G97" s="311">
        <v>43468</v>
      </c>
      <c r="H97" s="312">
        <v>43814</v>
      </c>
    </row>
    <row r="98" spans="1:8" ht="31.5" x14ac:dyDescent="0.2">
      <c r="A98" s="313">
        <v>76</v>
      </c>
      <c r="B98" s="314" t="s">
        <v>173</v>
      </c>
      <c r="C98" s="308" t="s">
        <v>27</v>
      </c>
      <c r="D98" s="309">
        <v>420</v>
      </c>
      <c r="E98" s="310" t="s">
        <v>22</v>
      </c>
      <c r="F98" s="308" t="s">
        <v>23</v>
      </c>
      <c r="G98" s="311">
        <v>43468</v>
      </c>
      <c r="H98" s="312">
        <v>43814</v>
      </c>
    </row>
    <row r="99" spans="1:8" ht="31.5" x14ac:dyDescent="0.2">
      <c r="A99" s="333">
        <v>77</v>
      </c>
      <c r="B99" s="323" t="s">
        <v>30</v>
      </c>
      <c r="C99" s="324" t="s">
        <v>31</v>
      </c>
      <c r="D99" s="325">
        <v>407</v>
      </c>
      <c r="E99" s="326" t="s">
        <v>22</v>
      </c>
      <c r="F99" s="324" t="s">
        <v>23</v>
      </c>
      <c r="G99" s="327">
        <v>43468</v>
      </c>
      <c r="H99" s="328">
        <v>43814</v>
      </c>
    </row>
    <row r="100" spans="1:8" ht="32.25" thickBot="1" x14ac:dyDescent="0.25">
      <c r="A100" s="315">
        <v>78</v>
      </c>
      <c r="B100" s="316" t="s">
        <v>174</v>
      </c>
      <c r="C100" s="317" t="s">
        <v>60</v>
      </c>
      <c r="D100" s="318">
        <v>479</v>
      </c>
      <c r="E100" s="319" t="s">
        <v>22</v>
      </c>
      <c r="F100" s="317" t="s">
        <v>23</v>
      </c>
      <c r="G100" s="320">
        <v>43468</v>
      </c>
      <c r="H100" s="321">
        <v>43814</v>
      </c>
    </row>
    <row r="101" spans="1:8" ht="31.5" x14ac:dyDescent="0.2">
      <c r="A101" s="333">
        <v>79</v>
      </c>
      <c r="B101" s="323" t="s">
        <v>175</v>
      </c>
      <c r="C101" s="324" t="s">
        <v>39</v>
      </c>
      <c r="D101" s="325">
        <v>8403</v>
      </c>
      <c r="E101" s="326" t="s">
        <v>22</v>
      </c>
      <c r="F101" s="324" t="s">
        <v>23</v>
      </c>
      <c r="G101" s="327">
        <v>43468</v>
      </c>
      <c r="H101" s="328">
        <v>43830</v>
      </c>
    </row>
    <row r="102" spans="1:8" ht="31.5" x14ac:dyDescent="0.2">
      <c r="A102" s="313">
        <v>80</v>
      </c>
      <c r="B102" s="323" t="s">
        <v>176</v>
      </c>
      <c r="C102" s="324" t="s">
        <v>177</v>
      </c>
      <c r="D102" s="325">
        <v>10672</v>
      </c>
      <c r="E102" s="326" t="s">
        <v>22</v>
      </c>
      <c r="F102" s="324" t="s">
        <v>119</v>
      </c>
      <c r="G102" s="311">
        <v>43468</v>
      </c>
      <c r="H102" s="312">
        <v>43830</v>
      </c>
    </row>
    <row r="103" spans="1:8" ht="31.5" x14ac:dyDescent="0.2">
      <c r="A103" s="333">
        <v>81</v>
      </c>
      <c r="B103" s="314" t="s">
        <v>178</v>
      </c>
      <c r="C103" s="308" t="s">
        <v>66</v>
      </c>
      <c r="D103" s="309">
        <v>672</v>
      </c>
      <c r="E103" s="310" t="s">
        <v>22</v>
      </c>
      <c r="F103" s="308" t="s">
        <v>23</v>
      </c>
      <c r="G103" s="311">
        <v>43468</v>
      </c>
      <c r="H103" s="312">
        <v>43496</v>
      </c>
    </row>
    <row r="104" spans="1:8" ht="31.5" x14ac:dyDescent="0.2">
      <c r="A104" s="313">
        <v>82</v>
      </c>
      <c r="B104" s="307" t="s">
        <v>685</v>
      </c>
      <c r="C104" s="395" t="s">
        <v>180</v>
      </c>
      <c r="D104" s="309">
        <v>19748</v>
      </c>
      <c r="E104" s="310" t="s">
        <v>22</v>
      </c>
      <c r="F104" s="308" t="s">
        <v>119</v>
      </c>
      <c r="G104" s="311">
        <v>43586</v>
      </c>
      <c r="H104" s="312">
        <v>43814</v>
      </c>
    </row>
    <row r="105" spans="1:8" ht="31.5" x14ac:dyDescent="0.2">
      <c r="A105" s="333">
        <v>83</v>
      </c>
      <c r="B105" s="329" t="s">
        <v>162</v>
      </c>
      <c r="C105" s="324" t="s">
        <v>144</v>
      </c>
      <c r="D105" s="325">
        <v>2521</v>
      </c>
      <c r="E105" s="347" t="s">
        <v>22</v>
      </c>
      <c r="F105" s="324" t="s">
        <v>109</v>
      </c>
      <c r="G105" s="348">
        <v>43525</v>
      </c>
      <c r="H105" s="349">
        <v>43799</v>
      </c>
    </row>
    <row r="106" spans="1:8" ht="31.5" x14ac:dyDescent="0.2">
      <c r="A106" s="313">
        <v>84</v>
      </c>
      <c r="B106" s="307" t="s">
        <v>199</v>
      </c>
      <c r="C106" s="395" t="s">
        <v>58</v>
      </c>
      <c r="D106" s="309">
        <v>6911</v>
      </c>
      <c r="E106" s="310" t="s">
        <v>22</v>
      </c>
      <c r="F106" s="308" t="s">
        <v>23</v>
      </c>
      <c r="G106" s="311">
        <v>43525</v>
      </c>
      <c r="H106" s="312">
        <v>43814</v>
      </c>
    </row>
    <row r="107" spans="1:8" ht="31.5" x14ac:dyDescent="0.2">
      <c r="A107" s="333">
        <v>85</v>
      </c>
      <c r="B107" s="307" t="s">
        <v>666</v>
      </c>
      <c r="C107" s="324" t="s">
        <v>156</v>
      </c>
      <c r="D107" s="309">
        <v>0</v>
      </c>
      <c r="E107" s="310" t="s">
        <v>22</v>
      </c>
      <c r="F107" s="308" t="s">
        <v>23</v>
      </c>
      <c r="G107" s="311">
        <v>43706</v>
      </c>
      <c r="H107" s="312">
        <v>43830</v>
      </c>
    </row>
    <row r="108" spans="1:8" ht="31.5" x14ac:dyDescent="0.2">
      <c r="A108" s="333">
        <v>86</v>
      </c>
      <c r="B108" s="307" t="s">
        <v>711</v>
      </c>
      <c r="C108" s="395"/>
      <c r="D108" s="309">
        <v>804</v>
      </c>
      <c r="E108" s="310" t="s">
        <v>22</v>
      </c>
      <c r="F108" s="308" t="s">
        <v>23</v>
      </c>
      <c r="G108" s="311">
        <v>43706</v>
      </c>
      <c r="H108" s="312">
        <v>43830</v>
      </c>
    </row>
    <row r="109" spans="1:8" ht="31.5" x14ac:dyDescent="0.2">
      <c r="A109" s="333">
        <v>87</v>
      </c>
      <c r="B109" s="307" t="s">
        <v>606</v>
      </c>
      <c r="C109" s="395" t="s">
        <v>89</v>
      </c>
      <c r="D109" s="309">
        <v>3111</v>
      </c>
      <c r="E109" s="310" t="s">
        <v>22</v>
      </c>
      <c r="F109" s="308" t="s">
        <v>23</v>
      </c>
      <c r="G109" s="311">
        <v>43636</v>
      </c>
      <c r="H109" s="312">
        <v>43646</v>
      </c>
    </row>
    <row r="110" spans="1:8" ht="31.5" x14ac:dyDescent="0.2">
      <c r="A110" s="313">
        <v>88</v>
      </c>
      <c r="B110" s="329" t="s">
        <v>200</v>
      </c>
      <c r="C110" s="303" t="s">
        <v>201</v>
      </c>
      <c r="D110" s="330">
        <v>0</v>
      </c>
      <c r="E110" s="331" t="s">
        <v>22</v>
      </c>
      <c r="F110" s="303" t="s">
        <v>23</v>
      </c>
      <c r="G110" s="327">
        <v>43586</v>
      </c>
      <c r="H110" s="328">
        <v>43814</v>
      </c>
    </row>
    <row r="111" spans="1:8" s="354" customFormat="1" ht="31.5" x14ac:dyDescent="0.25">
      <c r="A111" s="333">
        <v>89</v>
      </c>
      <c r="B111" s="335" t="s">
        <v>207</v>
      </c>
      <c r="C111" s="308" t="s">
        <v>126</v>
      </c>
      <c r="D111" s="309">
        <v>770</v>
      </c>
      <c r="E111" s="310" t="s">
        <v>22</v>
      </c>
      <c r="F111" s="308" t="s">
        <v>119</v>
      </c>
      <c r="G111" s="311">
        <v>43468</v>
      </c>
      <c r="H111" s="312">
        <v>43819</v>
      </c>
    </row>
    <row r="112" spans="1:8" ht="31.5" x14ac:dyDescent="0.2">
      <c r="A112" s="313">
        <v>90</v>
      </c>
      <c r="B112" s="335" t="s">
        <v>208</v>
      </c>
      <c r="C112" s="308" t="s">
        <v>209</v>
      </c>
      <c r="D112" s="301">
        <v>1260</v>
      </c>
      <c r="E112" s="302" t="s">
        <v>22</v>
      </c>
      <c r="F112" s="336" t="s">
        <v>23</v>
      </c>
      <c r="G112" s="337">
        <v>43586</v>
      </c>
      <c r="H112" s="338">
        <v>43814</v>
      </c>
    </row>
    <row r="113" spans="1:11" ht="31.5" x14ac:dyDescent="0.2">
      <c r="A113" s="333">
        <v>91</v>
      </c>
      <c r="B113" s="314" t="s">
        <v>646</v>
      </c>
      <c r="C113" s="308" t="s">
        <v>648</v>
      </c>
      <c r="D113" s="309">
        <v>3686</v>
      </c>
      <c r="E113" s="310" t="s">
        <v>22</v>
      </c>
      <c r="F113" s="308" t="s">
        <v>23</v>
      </c>
      <c r="G113" s="311">
        <v>43678</v>
      </c>
      <c r="H113" s="312">
        <v>43708</v>
      </c>
    </row>
    <row r="114" spans="1:11" ht="31.5" x14ac:dyDescent="0.2">
      <c r="A114" s="396">
        <v>92</v>
      </c>
      <c r="B114" s="314" t="s">
        <v>647</v>
      </c>
      <c r="C114" s="303" t="s">
        <v>75</v>
      </c>
      <c r="D114" s="330">
        <v>1260</v>
      </c>
      <c r="E114" s="310" t="s">
        <v>22</v>
      </c>
      <c r="F114" s="308" t="s">
        <v>23</v>
      </c>
      <c r="G114" s="311">
        <v>43678</v>
      </c>
      <c r="H114" s="312">
        <v>43708</v>
      </c>
    </row>
    <row r="115" spans="1:11" ht="47.25" x14ac:dyDescent="0.2">
      <c r="A115" s="313">
        <v>93</v>
      </c>
      <c r="B115" s="314" t="s">
        <v>649</v>
      </c>
      <c r="C115" s="308" t="s">
        <v>652</v>
      </c>
      <c r="D115" s="309">
        <v>130053</v>
      </c>
      <c r="E115" s="541" t="s">
        <v>668</v>
      </c>
      <c r="F115" s="308" t="s">
        <v>23</v>
      </c>
      <c r="G115" s="311">
        <v>43678</v>
      </c>
      <c r="H115" s="312">
        <v>43708</v>
      </c>
    </row>
    <row r="116" spans="1:11" ht="32.25" thickBot="1" x14ac:dyDescent="0.25">
      <c r="A116" s="315">
        <v>94</v>
      </c>
      <c r="B116" s="316" t="s">
        <v>625</v>
      </c>
      <c r="C116" s="317" t="s">
        <v>626</v>
      </c>
      <c r="D116" s="318">
        <v>840</v>
      </c>
      <c r="E116" s="319" t="s">
        <v>22</v>
      </c>
      <c r="F116" s="317" t="s">
        <v>23</v>
      </c>
      <c r="G116" s="320">
        <v>43661</v>
      </c>
      <c r="H116" s="321">
        <v>43708</v>
      </c>
    </row>
    <row r="117" spans="1:11" ht="32.25" thickBot="1" x14ac:dyDescent="0.25">
      <c r="A117" s="396">
        <v>95</v>
      </c>
      <c r="B117" s="329" t="s">
        <v>743</v>
      </c>
      <c r="C117" s="303" t="s">
        <v>744</v>
      </c>
      <c r="D117" s="330">
        <v>5462</v>
      </c>
      <c r="E117" s="326" t="s">
        <v>22</v>
      </c>
      <c r="F117" s="324" t="s">
        <v>23</v>
      </c>
      <c r="G117" s="327">
        <v>43802</v>
      </c>
      <c r="H117" s="328">
        <v>43819</v>
      </c>
    </row>
    <row r="118" spans="1:11" ht="16.5" thickBot="1" x14ac:dyDescent="0.3">
      <c r="A118" s="356"/>
      <c r="B118" s="374" t="s">
        <v>214</v>
      </c>
      <c r="C118" s="397"/>
      <c r="D118" s="360">
        <f>SUM(D97:D117)</f>
        <v>198440</v>
      </c>
      <c r="E118" s="360"/>
      <c r="F118" s="358"/>
      <c r="G118" s="358"/>
      <c r="H118" s="361"/>
    </row>
    <row r="119" spans="1:11" ht="16.5" thickBot="1" x14ac:dyDescent="0.3">
      <c r="A119" s="398" t="s">
        <v>215</v>
      </c>
      <c r="B119" s="399"/>
      <c r="C119" s="400"/>
      <c r="D119" s="399"/>
      <c r="E119" s="399"/>
      <c r="F119" s="399"/>
      <c r="G119" s="399"/>
      <c r="H119" s="401"/>
    </row>
    <row r="120" spans="1:11" ht="31.5" x14ac:dyDescent="0.2">
      <c r="A120" s="362">
        <v>96</v>
      </c>
      <c r="B120" s="340" t="s">
        <v>549</v>
      </c>
      <c r="C120" s="402" t="s">
        <v>224</v>
      </c>
      <c r="D120" s="342">
        <v>0</v>
      </c>
      <c r="E120" s="403" t="s">
        <v>22</v>
      </c>
      <c r="F120" s="341" t="s">
        <v>109</v>
      </c>
      <c r="G120" s="404">
        <v>43539</v>
      </c>
      <c r="H120" s="405">
        <v>43646</v>
      </c>
    </row>
    <row r="121" spans="1:11" ht="31.5" x14ac:dyDescent="0.2">
      <c r="A121" s="306">
        <v>97</v>
      </c>
      <c r="B121" s="406" t="s">
        <v>550</v>
      </c>
      <c r="C121" s="308" t="s">
        <v>551</v>
      </c>
      <c r="D121" s="309">
        <v>3025</v>
      </c>
      <c r="E121" s="382" t="s">
        <v>22</v>
      </c>
      <c r="F121" s="308" t="s">
        <v>109</v>
      </c>
      <c r="G121" s="352">
        <v>43539</v>
      </c>
      <c r="H121" s="353">
        <v>43646</v>
      </c>
    </row>
    <row r="122" spans="1:11" ht="31.5" x14ac:dyDescent="0.2">
      <c r="A122" s="306">
        <v>98</v>
      </c>
      <c r="B122" s="307" t="s">
        <v>552</v>
      </c>
      <c r="C122" s="395" t="s">
        <v>217</v>
      </c>
      <c r="D122" s="309">
        <v>1176</v>
      </c>
      <c r="E122" s="395" t="s">
        <v>22</v>
      </c>
      <c r="F122" s="308" t="s">
        <v>109</v>
      </c>
      <c r="G122" s="352">
        <v>43539</v>
      </c>
      <c r="H122" s="353">
        <v>43646</v>
      </c>
    </row>
    <row r="123" spans="1:11" s="694" customFormat="1" ht="32.25" thickBot="1" x14ac:dyDescent="0.25">
      <c r="A123" s="770">
        <v>99</v>
      </c>
      <c r="B123" s="771" t="s">
        <v>745</v>
      </c>
      <c r="C123" s="772" t="s">
        <v>746</v>
      </c>
      <c r="D123" s="773">
        <v>5042</v>
      </c>
      <c r="E123" s="774" t="s">
        <v>22</v>
      </c>
      <c r="F123" s="688" t="s">
        <v>109</v>
      </c>
      <c r="G123" s="691">
        <v>43748</v>
      </c>
      <c r="H123" s="692">
        <v>43814</v>
      </c>
      <c r="I123" s="775"/>
      <c r="J123" s="775"/>
      <c r="K123" s="775"/>
    </row>
    <row r="124" spans="1:11" ht="16.5" thickBot="1" x14ac:dyDescent="0.3">
      <c r="A124" s="356"/>
      <c r="B124" s="374" t="s">
        <v>225</v>
      </c>
      <c r="C124" s="397"/>
      <c r="D124" s="360">
        <f>SUM(D120:D122)</f>
        <v>4201</v>
      </c>
      <c r="E124" s="360"/>
      <c r="F124" s="358"/>
      <c r="G124" s="358"/>
      <c r="H124" s="361"/>
    </row>
    <row r="125" spans="1:11" ht="16.5" thickBot="1" x14ac:dyDescent="0.3">
      <c r="A125" s="407"/>
      <c r="B125" s="408" t="s">
        <v>226</v>
      </c>
      <c r="C125" s="400"/>
      <c r="D125" s="409">
        <f>D118+D124</f>
        <v>202641</v>
      </c>
      <c r="E125" s="409"/>
      <c r="F125" s="410"/>
      <c r="G125" s="410"/>
      <c r="H125" s="411"/>
    </row>
    <row r="126" spans="1:11" ht="18.75" thickBot="1" x14ac:dyDescent="0.3">
      <c r="A126" s="809" t="s">
        <v>227</v>
      </c>
      <c r="B126" s="810"/>
      <c r="C126" s="810"/>
      <c r="D126" s="810"/>
      <c r="E126" s="810"/>
      <c r="F126" s="810"/>
      <c r="G126" s="810"/>
      <c r="H126" s="811"/>
    </row>
    <row r="127" spans="1:11" ht="32.25" thickBot="1" x14ac:dyDescent="0.25">
      <c r="A127" s="412">
        <v>100</v>
      </c>
      <c r="B127" s="413" t="s">
        <v>228</v>
      </c>
      <c r="C127" s="403" t="s">
        <v>229</v>
      </c>
      <c r="D127" s="414">
        <v>10</v>
      </c>
      <c r="E127" s="302" t="s">
        <v>22</v>
      </c>
      <c r="F127" s="336" t="s">
        <v>23</v>
      </c>
      <c r="G127" s="415">
        <v>43586</v>
      </c>
      <c r="H127" s="416">
        <v>43814</v>
      </c>
    </row>
    <row r="128" spans="1:11" ht="16.5" thickBot="1" x14ac:dyDescent="0.3">
      <c r="A128" s="356"/>
      <c r="B128" s="417" t="s">
        <v>230</v>
      </c>
      <c r="C128" s="358"/>
      <c r="D128" s="418">
        <f>D127</f>
        <v>10</v>
      </c>
      <c r="E128" s="389"/>
      <c r="F128" s="358"/>
      <c r="G128" s="358"/>
      <c r="H128" s="361"/>
    </row>
    <row r="129" spans="1:9" ht="18.75" thickBot="1" x14ac:dyDescent="0.3">
      <c r="A129" s="809" t="s">
        <v>231</v>
      </c>
      <c r="B129" s="810"/>
      <c r="C129" s="810"/>
      <c r="D129" s="810"/>
      <c r="E129" s="810"/>
      <c r="F129" s="810"/>
      <c r="G129" s="810"/>
      <c r="H129" s="811"/>
    </row>
    <row r="130" spans="1:9" ht="31.5" x14ac:dyDescent="0.3">
      <c r="A130" s="362">
        <v>101</v>
      </c>
      <c r="B130" s="363" t="s">
        <v>553</v>
      </c>
      <c r="C130" s="308" t="s">
        <v>233</v>
      </c>
      <c r="D130" s="342">
        <v>18348</v>
      </c>
      <c r="E130" s="403" t="s">
        <v>22</v>
      </c>
      <c r="F130" s="341" t="s">
        <v>109</v>
      </c>
      <c r="G130" s="404">
        <v>43586</v>
      </c>
      <c r="H130" s="405">
        <v>43814</v>
      </c>
      <c r="I130" s="764"/>
    </row>
    <row r="131" spans="1:9" ht="31.5" x14ac:dyDescent="0.3">
      <c r="A131" s="306">
        <v>102</v>
      </c>
      <c r="B131" s="406" t="s">
        <v>554</v>
      </c>
      <c r="C131" s="308" t="s">
        <v>235</v>
      </c>
      <c r="D131" s="309">
        <v>9243</v>
      </c>
      <c r="E131" s="395" t="s">
        <v>22</v>
      </c>
      <c r="F131" s="308" t="s">
        <v>109</v>
      </c>
      <c r="G131" s="352">
        <v>43586</v>
      </c>
      <c r="H131" s="353">
        <v>43814</v>
      </c>
      <c r="I131" s="764"/>
    </row>
    <row r="132" spans="1:9" ht="31.5" x14ac:dyDescent="0.3">
      <c r="A132" s="306">
        <v>103</v>
      </c>
      <c r="B132" s="346" t="s">
        <v>555</v>
      </c>
      <c r="C132" s="308" t="s">
        <v>556</v>
      </c>
      <c r="D132" s="309">
        <v>840</v>
      </c>
      <c r="E132" s="395" t="s">
        <v>22</v>
      </c>
      <c r="F132" s="308" t="s">
        <v>109</v>
      </c>
      <c r="G132" s="352">
        <v>43586</v>
      </c>
      <c r="H132" s="353">
        <v>43814</v>
      </c>
      <c r="I132" s="764"/>
    </row>
    <row r="133" spans="1:9" ht="31.5" x14ac:dyDescent="0.3">
      <c r="A133" s="306">
        <v>104</v>
      </c>
      <c r="B133" s="323" t="s">
        <v>236</v>
      </c>
      <c r="C133" s="303" t="s">
        <v>237</v>
      </c>
      <c r="D133" s="309">
        <v>2050</v>
      </c>
      <c r="E133" s="347" t="s">
        <v>22</v>
      </c>
      <c r="F133" s="308" t="s">
        <v>109</v>
      </c>
      <c r="G133" s="352">
        <v>43468</v>
      </c>
      <c r="H133" s="353">
        <v>43496</v>
      </c>
      <c r="I133" s="764"/>
    </row>
    <row r="134" spans="1:9" ht="31.5" x14ac:dyDescent="0.3">
      <c r="A134" s="306">
        <v>105</v>
      </c>
      <c r="B134" s="323" t="s">
        <v>238</v>
      </c>
      <c r="C134" s="395" t="s">
        <v>239</v>
      </c>
      <c r="D134" s="309">
        <v>600</v>
      </c>
      <c r="E134" s="347" t="s">
        <v>22</v>
      </c>
      <c r="F134" s="308" t="s">
        <v>109</v>
      </c>
      <c r="G134" s="352">
        <v>43468</v>
      </c>
      <c r="H134" s="353">
        <v>43496</v>
      </c>
      <c r="I134" s="764"/>
    </row>
    <row r="135" spans="1:9" ht="32.25" thickBot="1" x14ac:dyDescent="0.35">
      <c r="A135" s="367">
        <v>106</v>
      </c>
      <c r="B135" s="316" t="s">
        <v>557</v>
      </c>
      <c r="C135" s="317" t="s">
        <v>58</v>
      </c>
      <c r="D135" s="318">
        <v>711</v>
      </c>
      <c r="E135" s="429" t="s">
        <v>22</v>
      </c>
      <c r="F135" s="317" t="s">
        <v>109</v>
      </c>
      <c r="G135" s="437">
        <v>43586</v>
      </c>
      <c r="H135" s="370">
        <v>43814</v>
      </c>
      <c r="I135" s="764"/>
    </row>
    <row r="136" spans="1:9" ht="31.5" x14ac:dyDescent="0.3">
      <c r="A136" s="322">
        <v>107</v>
      </c>
      <c r="B136" s="329" t="s">
        <v>558</v>
      </c>
      <c r="C136" s="347" t="s">
        <v>21</v>
      </c>
      <c r="D136" s="325">
        <v>300</v>
      </c>
      <c r="E136" s="347" t="s">
        <v>22</v>
      </c>
      <c r="F136" s="324" t="s">
        <v>109</v>
      </c>
      <c r="G136" s="348">
        <v>43586</v>
      </c>
      <c r="H136" s="349">
        <v>43814</v>
      </c>
      <c r="I136" s="764"/>
    </row>
    <row r="137" spans="1:9" ht="32.25" thickBot="1" x14ac:dyDescent="0.35">
      <c r="A137" s="306">
        <v>108</v>
      </c>
      <c r="B137" s="335" t="s">
        <v>240</v>
      </c>
      <c r="C137" s="308" t="s">
        <v>241</v>
      </c>
      <c r="D137" s="309">
        <v>960</v>
      </c>
      <c r="E137" s="347" t="s">
        <v>22</v>
      </c>
      <c r="F137" s="308" t="s">
        <v>109</v>
      </c>
      <c r="G137" s="352">
        <v>43586</v>
      </c>
      <c r="H137" s="353">
        <v>43814</v>
      </c>
      <c r="I137" s="764"/>
    </row>
    <row r="138" spans="1:9" ht="21" customHeight="1" thickBot="1" x14ac:dyDescent="0.3">
      <c r="A138" s="356"/>
      <c r="B138" s="374" t="s">
        <v>247</v>
      </c>
      <c r="C138" s="397"/>
      <c r="D138" s="360">
        <f>SUM(D130:D137)</f>
        <v>33052</v>
      </c>
      <c r="E138" s="360"/>
      <c r="F138" s="358"/>
      <c r="G138" s="358"/>
      <c r="H138" s="361"/>
    </row>
    <row r="139" spans="1:9" ht="21" customHeight="1" thickBot="1" x14ac:dyDescent="0.3">
      <c r="A139" s="809" t="s">
        <v>248</v>
      </c>
      <c r="B139" s="810"/>
      <c r="C139" s="810"/>
      <c r="D139" s="810"/>
      <c r="E139" s="810"/>
      <c r="F139" s="810"/>
      <c r="G139" s="810"/>
      <c r="H139" s="811"/>
    </row>
    <row r="140" spans="1:9" ht="21" customHeight="1" thickBot="1" x14ac:dyDescent="0.3">
      <c r="A140" s="421" t="s">
        <v>249</v>
      </c>
      <c r="B140" s="422"/>
      <c r="C140" s="762"/>
      <c r="D140" s="422"/>
      <c r="E140" s="422"/>
      <c r="F140" s="422"/>
      <c r="G140" s="422"/>
      <c r="H140" s="424"/>
    </row>
    <row r="141" spans="1:9" ht="31.5" x14ac:dyDescent="0.2">
      <c r="A141" s="306">
        <v>109</v>
      </c>
      <c r="B141" s="314" t="s">
        <v>255</v>
      </c>
      <c r="C141" s="308" t="s">
        <v>256</v>
      </c>
      <c r="D141" s="309">
        <v>42016</v>
      </c>
      <c r="E141" s="310" t="s">
        <v>22</v>
      </c>
      <c r="F141" s="308" t="s">
        <v>23</v>
      </c>
      <c r="G141" s="352">
        <v>43570</v>
      </c>
      <c r="H141" s="353">
        <v>43585</v>
      </c>
    </row>
    <row r="142" spans="1:9" ht="31.5" x14ac:dyDescent="0.2">
      <c r="A142" s="306">
        <v>110</v>
      </c>
      <c r="B142" s="314" t="s">
        <v>261</v>
      </c>
      <c r="C142" s="308" t="s">
        <v>262</v>
      </c>
      <c r="D142" s="309">
        <v>16806</v>
      </c>
      <c r="E142" s="310" t="s">
        <v>22</v>
      </c>
      <c r="F142" s="308" t="s">
        <v>23</v>
      </c>
      <c r="G142" s="348">
        <v>43570</v>
      </c>
      <c r="H142" s="349">
        <v>43585</v>
      </c>
    </row>
    <row r="143" spans="1:9" ht="47.25" x14ac:dyDescent="0.2">
      <c r="A143" s="322">
        <v>111</v>
      </c>
      <c r="B143" s="323" t="s">
        <v>677</v>
      </c>
      <c r="C143" s="308" t="s">
        <v>680</v>
      </c>
      <c r="D143" s="309">
        <v>12004</v>
      </c>
      <c r="E143" s="310" t="s">
        <v>22</v>
      </c>
      <c r="F143" s="308" t="s">
        <v>23</v>
      </c>
      <c r="G143" s="352">
        <v>43570</v>
      </c>
      <c r="H143" s="353">
        <v>43738</v>
      </c>
    </row>
    <row r="144" spans="1:9" ht="31.5" x14ac:dyDescent="0.2">
      <c r="A144" s="322">
        <v>112</v>
      </c>
      <c r="B144" s="323" t="s">
        <v>611</v>
      </c>
      <c r="C144" s="303" t="s">
        <v>612</v>
      </c>
      <c r="D144" s="330">
        <v>2000</v>
      </c>
      <c r="E144" s="331" t="s">
        <v>22</v>
      </c>
      <c r="F144" s="303" t="s">
        <v>23</v>
      </c>
      <c r="G144" s="425">
        <v>43647</v>
      </c>
      <c r="H144" s="426">
        <v>43661</v>
      </c>
    </row>
    <row r="145" spans="1:8" ht="31.5" x14ac:dyDescent="0.2">
      <c r="A145" s="306">
        <v>113</v>
      </c>
      <c r="B145" s="314" t="s">
        <v>559</v>
      </c>
      <c r="C145" s="308" t="s">
        <v>607</v>
      </c>
      <c r="D145" s="309">
        <v>12100</v>
      </c>
      <c r="E145" s="310" t="s">
        <v>22</v>
      </c>
      <c r="F145" s="308" t="s">
        <v>23</v>
      </c>
      <c r="G145" s="352">
        <v>43586</v>
      </c>
      <c r="H145" s="353">
        <v>43646</v>
      </c>
    </row>
    <row r="146" spans="1:8" ht="31.5" x14ac:dyDescent="0.2">
      <c r="A146" s="412">
        <v>114</v>
      </c>
      <c r="B146" s="380" t="s">
        <v>561</v>
      </c>
      <c r="C146" s="395" t="s">
        <v>562</v>
      </c>
      <c r="D146" s="301">
        <v>450000</v>
      </c>
      <c r="E146" s="302" t="s">
        <v>22</v>
      </c>
      <c r="F146" s="336" t="s">
        <v>23</v>
      </c>
      <c r="G146" s="440">
        <v>43600</v>
      </c>
      <c r="H146" s="416">
        <v>43646</v>
      </c>
    </row>
    <row r="147" spans="1:8" ht="32.25" thickBot="1" x14ac:dyDescent="0.25">
      <c r="A147" s="367">
        <v>115</v>
      </c>
      <c r="B147" s="428" t="s">
        <v>699</v>
      </c>
      <c r="C147" s="347" t="s">
        <v>319</v>
      </c>
      <c r="D147" s="318">
        <v>113445</v>
      </c>
      <c r="E147" s="319" t="s">
        <v>22</v>
      </c>
      <c r="F147" s="317" t="s">
        <v>23</v>
      </c>
      <c r="G147" s="437">
        <v>43767</v>
      </c>
      <c r="H147" s="370">
        <v>43799</v>
      </c>
    </row>
    <row r="148" spans="1:8" ht="16.5" thickBot="1" x14ac:dyDescent="0.3">
      <c r="A148" s="356"/>
      <c r="B148" s="374" t="s">
        <v>275</v>
      </c>
      <c r="C148" s="430"/>
      <c r="D148" s="360">
        <f>SUM(D141:D147)</f>
        <v>648371</v>
      </c>
      <c r="E148" s="360"/>
      <c r="F148" s="358"/>
      <c r="G148" s="358"/>
      <c r="H148" s="361"/>
    </row>
    <row r="149" spans="1:8" ht="16.5" customHeight="1" thickBot="1" x14ac:dyDescent="0.3">
      <c r="A149" s="431" t="s">
        <v>276</v>
      </c>
      <c r="B149" s="432"/>
      <c r="C149" s="410"/>
      <c r="D149" s="433"/>
      <c r="E149" s="433"/>
      <c r="F149" s="434"/>
      <c r="G149" s="435"/>
      <c r="H149" s="436"/>
    </row>
    <row r="150" spans="1:8" ht="31.5" x14ac:dyDescent="0.2">
      <c r="A150" s="339">
        <v>116</v>
      </c>
      <c r="B150" s="340" t="s">
        <v>277</v>
      </c>
      <c r="C150" s="402" t="s">
        <v>278</v>
      </c>
      <c r="D150" s="342">
        <v>0</v>
      </c>
      <c r="E150" s="343" t="s">
        <v>22</v>
      </c>
      <c r="F150" s="341" t="s">
        <v>23</v>
      </c>
      <c r="G150" s="404">
        <v>43468</v>
      </c>
      <c r="H150" s="405">
        <v>43814</v>
      </c>
    </row>
    <row r="151" spans="1:8" ht="31.5" x14ac:dyDescent="0.2">
      <c r="A151" s="322">
        <v>117</v>
      </c>
      <c r="B151" s="323" t="s">
        <v>240</v>
      </c>
      <c r="C151" s="324" t="s">
        <v>279</v>
      </c>
      <c r="D151" s="325">
        <v>0</v>
      </c>
      <c r="E151" s="326" t="s">
        <v>22</v>
      </c>
      <c r="F151" s="324" t="s">
        <v>23</v>
      </c>
      <c r="G151" s="352">
        <v>43468</v>
      </c>
      <c r="H151" s="353">
        <v>43814</v>
      </c>
    </row>
    <row r="152" spans="1:8" ht="31.5" x14ac:dyDescent="0.2">
      <c r="A152" s="322">
        <v>118</v>
      </c>
      <c r="B152" s="351" t="s">
        <v>281</v>
      </c>
      <c r="C152" s="324" t="s">
        <v>21</v>
      </c>
      <c r="D152" s="325">
        <v>0</v>
      </c>
      <c r="E152" s="326" t="s">
        <v>22</v>
      </c>
      <c r="F152" s="324" t="s">
        <v>23</v>
      </c>
      <c r="G152" s="352">
        <v>43468</v>
      </c>
      <c r="H152" s="353">
        <v>43814</v>
      </c>
    </row>
    <row r="153" spans="1:8" ht="32.25" thickBot="1" x14ac:dyDescent="0.25">
      <c r="A153" s="367">
        <v>119</v>
      </c>
      <c r="B153" s="316" t="s">
        <v>282</v>
      </c>
      <c r="C153" s="317" t="s">
        <v>283</v>
      </c>
      <c r="D153" s="318">
        <v>0</v>
      </c>
      <c r="E153" s="319" t="s">
        <v>22</v>
      </c>
      <c r="F153" s="317" t="s">
        <v>23</v>
      </c>
      <c r="G153" s="437">
        <v>43468</v>
      </c>
      <c r="H153" s="370">
        <v>43814</v>
      </c>
    </row>
    <row r="154" spans="1:8" ht="31.5" x14ac:dyDescent="0.2">
      <c r="A154" s="322">
        <v>120</v>
      </c>
      <c r="B154" s="323" t="s">
        <v>284</v>
      </c>
      <c r="C154" s="324" t="s">
        <v>37</v>
      </c>
      <c r="D154" s="325">
        <v>0</v>
      </c>
      <c r="E154" s="326" t="s">
        <v>22</v>
      </c>
      <c r="F154" s="324" t="s">
        <v>23</v>
      </c>
      <c r="G154" s="348">
        <v>43468</v>
      </c>
      <c r="H154" s="349">
        <v>43814</v>
      </c>
    </row>
    <row r="155" spans="1:8" ht="31.5" x14ac:dyDescent="0.2">
      <c r="A155" s="306">
        <v>121</v>
      </c>
      <c r="B155" s="314" t="s">
        <v>285</v>
      </c>
      <c r="C155" s="308" t="s">
        <v>286</v>
      </c>
      <c r="D155" s="309">
        <v>0</v>
      </c>
      <c r="E155" s="310" t="s">
        <v>22</v>
      </c>
      <c r="F155" s="308" t="s">
        <v>23</v>
      </c>
      <c r="G155" s="352">
        <v>43586</v>
      </c>
      <c r="H155" s="353">
        <v>43799</v>
      </c>
    </row>
    <row r="156" spans="1:8" s="297" customFormat="1" ht="31.5" x14ac:dyDescent="0.2">
      <c r="A156" s="322">
        <v>122</v>
      </c>
      <c r="B156" s="351" t="s">
        <v>216</v>
      </c>
      <c r="C156" s="347" t="s">
        <v>217</v>
      </c>
      <c r="D156" s="325">
        <v>0</v>
      </c>
      <c r="E156" s="326" t="s">
        <v>22</v>
      </c>
      <c r="F156" s="324" t="s">
        <v>23</v>
      </c>
      <c r="G156" s="348">
        <v>43525</v>
      </c>
      <c r="H156" s="349">
        <v>43799</v>
      </c>
    </row>
    <row r="157" spans="1:8" ht="31.5" x14ac:dyDescent="0.2">
      <c r="A157" s="322">
        <v>123</v>
      </c>
      <c r="B157" s="314" t="s">
        <v>563</v>
      </c>
      <c r="C157" s="308" t="s">
        <v>81</v>
      </c>
      <c r="D157" s="309">
        <v>0</v>
      </c>
      <c r="E157" s="310" t="s">
        <v>22</v>
      </c>
      <c r="F157" s="308" t="s">
        <v>23</v>
      </c>
      <c r="G157" s="352">
        <v>43468</v>
      </c>
      <c r="H157" s="353">
        <v>43496</v>
      </c>
    </row>
    <row r="158" spans="1:8" ht="31.5" x14ac:dyDescent="0.2">
      <c r="A158" s="322">
        <v>124</v>
      </c>
      <c r="B158" s="314" t="s">
        <v>564</v>
      </c>
      <c r="C158" s="308" t="s">
        <v>66</v>
      </c>
      <c r="D158" s="309">
        <v>1070</v>
      </c>
      <c r="E158" s="310" t="s">
        <v>22</v>
      </c>
      <c r="F158" s="308" t="s">
        <v>23</v>
      </c>
      <c r="G158" s="352">
        <v>43468</v>
      </c>
      <c r="H158" s="353">
        <v>43496</v>
      </c>
    </row>
    <row r="159" spans="1:8" ht="31.5" x14ac:dyDescent="0.2">
      <c r="A159" s="322">
        <v>125</v>
      </c>
      <c r="B159" s="314" t="s">
        <v>565</v>
      </c>
      <c r="C159" s="308" t="s">
        <v>58</v>
      </c>
      <c r="D159" s="438">
        <v>0</v>
      </c>
      <c r="E159" s="310" t="s">
        <v>22</v>
      </c>
      <c r="F159" s="308" t="s">
        <v>23</v>
      </c>
      <c r="G159" s="352">
        <v>43468</v>
      </c>
      <c r="H159" s="353">
        <v>43814</v>
      </c>
    </row>
    <row r="160" spans="1:8" ht="32.25" thickBot="1" x14ac:dyDescent="0.25">
      <c r="A160" s="322">
        <v>126</v>
      </c>
      <c r="B160" s="314" t="s">
        <v>566</v>
      </c>
      <c r="C160" s="336"/>
      <c r="D160" s="439">
        <v>0</v>
      </c>
      <c r="E160" s="302" t="s">
        <v>22</v>
      </c>
      <c r="F160" s="336" t="s">
        <v>23</v>
      </c>
      <c r="G160" s="440">
        <v>43525</v>
      </c>
      <c r="H160" s="416">
        <v>43814</v>
      </c>
    </row>
    <row r="161" spans="1:10" ht="16.5" thickBot="1" x14ac:dyDescent="0.3">
      <c r="A161" s="356"/>
      <c r="B161" s="374" t="s">
        <v>294</v>
      </c>
      <c r="C161" s="397"/>
      <c r="D161" s="360">
        <f>SUM(D150:D160)</f>
        <v>1070</v>
      </c>
      <c r="E161" s="360"/>
      <c r="F161" s="358"/>
      <c r="G161" s="358"/>
      <c r="H161" s="361"/>
    </row>
    <row r="162" spans="1:10" ht="16.5" customHeight="1" thickBot="1" x14ac:dyDescent="0.3">
      <c r="A162" s="431" t="s">
        <v>295</v>
      </c>
      <c r="B162" s="432"/>
      <c r="C162" s="410"/>
      <c r="D162" s="433"/>
      <c r="E162" s="433"/>
      <c r="F162" s="434"/>
      <c r="G162" s="435"/>
      <c r="H162" s="436"/>
    </row>
    <row r="163" spans="1:10" ht="31.5" x14ac:dyDescent="0.2">
      <c r="A163" s="306">
        <v>127</v>
      </c>
      <c r="B163" s="351" t="s">
        <v>297</v>
      </c>
      <c r="C163" s="324" t="s">
        <v>25</v>
      </c>
      <c r="D163" s="325">
        <v>2500</v>
      </c>
      <c r="E163" s="326" t="s">
        <v>22</v>
      </c>
      <c r="F163" s="324" t="s">
        <v>23</v>
      </c>
      <c r="G163" s="440">
        <v>43468</v>
      </c>
      <c r="H163" s="416">
        <v>43814</v>
      </c>
    </row>
    <row r="164" spans="1:10" ht="31.5" x14ac:dyDescent="0.2">
      <c r="A164" s="306">
        <v>128</v>
      </c>
      <c r="B164" s="314" t="s">
        <v>298</v>
      </c>
      <c r="C164" s="308" t="s">
        <v>37</v>
      </c>
      <c r="D164" s="309">
        <v>840</v>
      </c>
      <c r="E164" s="310" t="s">
        <v>22</v>
      </c>
      <c r="F164" s="308" t="s">
        <v>23</v>
      </c>
      <c r="G164" s="440">
        <v>43468</v>
      </c>
      <c r="H164" s="416">
        <v>43814</v>
      </c>
    </row>
    <row r="165" spans="1:10" ht="31.5" x14ac:dyDescent="0.2">
      <c r="A165" s="306">
        <v>129</v>
      </c>
      <c r="B165" s="314" t="s">
        <v>564</v>
      </c>
      <c r="C165" s="308" t="s">
        <v>66</v>
      </c>
      <c r="D165" s="309">
        <v>1260</v>
      </c>
      <c r="E165" s="310" t="s">
        <v>22</v>
      </c>
      <c r="F165" s="308" t="s">
        <v>23</v>
      </c>
      <c r="G165" s="440">
        <v>43468</v>
      </c>
      <c r="H165" s="416">
        <v>43496</v>
      </c>
    </row>
    <row r="166" spans="1:10" ht="31.5" x14ac:dyDescent="0.2">
      <c r="A166" s="322">
        <v>130</v>
      </c>
      <c r="B166" s="314" t="s">
        <v>164</v>
      </c>
      <c r="C166" s="308" t="s">
        <v>58</v>
      </c>
      <c r="D166" s="309">
        <v>16800</v>
      </c>
      <c r="E166" s="310" t="s">
        <v>22</v>
      </c>
      <c r="F166" s="308" t="s">
        <v>23</v>
      </c>
      <c r="G166" s="311">
        <v>43468</v>
      </c>
      <c r="H166" s="312">
        <v>43814</v>
      </c>
    </row>
    <row r="167" spans="1:10" ht="31.5" x14ac:dyDescent="0.2">
      <c r="A167" s="306">
        <v>131</v>
      </c>
      <c r="B167" s="314" t="s">
        <v>669</v>
      </c>
      <c r="C167" s="308" t="s">
        <v>144</v>
      </c>
      <c r="D167" s="309">
        <v>1260</v>
      </c>
      <c r="E167" s="310" t="s">
        <v>22</v>
      </c>
      <c r="F167" s="308" t="s">
        <v>23</v>
      </c>
      <c r="G167" s="311">
        <v>43709</v>
      </c>
      <c r="H167" s="312">
        <v>43814</v>
      </c>
    </row>
    <row r="168" spans="1:10" ht="16.5" thickBot="1" x14ac:dyDescent="0.3">
      <c r="A168" s="407"/>
      <c r="B168" s="548" t="s">
        <v>303</v>
      </c>
      <c r="C168" s="549"/>
      <c r="D168" s="409">
        <f>SUM(D163:D167)</f>
        <v>22660</v>
      </c>
      <c r="E168" s="409"/>
      <c r="F168" s="410"/>
      <c r="G168" s="410"/>
      <c r="H168" s="411"/>
    </row>
    <row r="169" spans="1:10" ht="16.5" thickBot="1" x14ac:dyDescent="0.3">
      <c r="A169" s="356"/>
      <c r="B169" s="374" t="s">
        <v>304</v>
      </c>
      <c r="C169" s="358"/>
      <c r="D169" s="360">
        <f>D148+D161+D168</f>
        <v>672101</v>
      </c>
      <c r="E169" s="360"/>
      <c r="F169" s="441"/>
      <c r="G169" s="358"/>
      <c r="H169" s="361"/>
    </row>
    <row r="170" spans="1:10" ht="18.75" thickBot="1" x14ac:dyDescent="0.3">
      <c r="A170" s="809" t="s">
        <v>305</v>
      </c>
      <c r="B170" s="810"/>
      <c r="C170" s="810"/>
      <c r="D170" s="810"/>
      <c r="E170" s="810"/>
      <c r="F170" s="810"/>
      <c r="G170" s="810"/>
      <c r="H170" s="811"/>
    </row>
    <row r="171" spans="1:10" ht="31.5" x14ac:dyDescent="0.2">
      <c r="A171" s="412">
        <v>132</v>
      </c>
      <c r="B171" s="413" t="s">
        <v>697</v>
      </c>
      <c r="C171" s="403" t="s">
        <v>307</v>
      </c>
      <c r="D171" s="414">
        <v>25100</v>
      </c>
      <c r="E171" s="302" t="s">
        <v>22</v>
      </c>
      <c r="F171" s="336" t="s">
        <v>23</v>
      </c>
      <c r="G171" s="415">
        <v>43678</v>
      </c>
      <c r="H171" s="416">
        <v>43769</v>
      </c>
    </row>
    <row r="172" spans="1:10" ht="31.5" x14ac:dyDescent="0.2">
      <c r="A172" s="306">
        <v>133</v>
      </c>
      <c r="B172" s="314" t="s">
        <v>698</v>
      </c>
      <c r="C172" s="395" t="s">
        <v>307</v>
      </c>
      <c r="D172" s="309">
        <v>77981</v>
      </c>
      <c r="E172" s="310" t="s">
        <v>22</v>
      </c>
      <c r="F172" s="308" t="s">
        <v>23</v>
      </c>
      <c r="G172" s="352">
        <v>43800</v>
      </c>
      <c r="H172" s="353">
        <v>43819</v>
      </c>
    </row>
    <row r="173" spans="1:10" ht="30.75" thickBot="1" x14ac:dyDescent="0.25">
      <c r="A173" s="367">
        <v>134</v>
      </c>
      <c r="B173" s="442" t="s">
        <v>583</v>
      </c>
      <c r="C173" s="317" t="s">
        <v>584</v>
      </c>
      <c r="D173" s="318">
        <v>126000</v>
      </c>
      <c r="E173" s="443" t="s">
        <v>22</v>
      </c>
      <c r="F173" s="444" t="s">
        <v>109</v>
      </c>
      <c r="G173" s="437">
        <v>43586</v>
      </c>
      <c r="H173" s="370">
        <v>43814</v>
      </c>
      <c r="I173" s="445"/>
      <c r="J173" s="446"/>
    </row>
    <row r="174" spans="1:10" ht="16.5" thickBot="1" x14ac:dyDescent="0.3">
      <c r="A174" s="356"/>
      <c r="B174" s="417" t="s">
        <v>308</v>
      </c>
      <c r="C174" s="375"/>
      <c r="D174" s="360">
        <f>D171+D173</f>
        <v>151100</v>
      </c>
      <c r="E174" s="360"/>
      <c r="F174" s="358"/>
      <c r="G174" s="358"/>
      <c r="H174" s="361"/>
    </row>
    <row r="175" spans="1:10" ht="21" customHeight="1" thickBot="1" x14ac:dyDescent="0.3">
      <c r="A175" s="819" t="s">
        <v>309</v>
      </c>
      <c r="B175" s="820"/>
      <c r="C175" s="820"/>
      <c r="D175" s="820"/>
      <c r="E175" s="820"/>
      <c r="F175" s="820"/>
      <c r="G175" s="820"/>
      <c r="H175" s="821"/>
    </row>
    <row r="176" spans="1:10" ht="31.5" x14ac:dyDescent="0.2">
      <c r="A176" s="412">
        <v>135</v>
      </c>
      <c r="B176" s="299" t="s">
        <v>567</v>
      </c>
      <c r="C176" s="448" t="s">
        <v>319</v>
      </c>
      <c r="D176" s="414">
        <v>0</v>
      </c>
      <c r="E176" s="403" t="s">
        <v>22</v>
      </c>
      <c r="F176" s="300" t="s">
        <v>109</v>
      </c>
      <c r="G176" s="404">
        <v>43586</v>
      </c>
      <c r="H176" s="447">
        <v>43616</v>
      </c>
    </row>
    <row r="177" spans="1:8" ht="31.5" x14ac:dyDescent="0.2">
      <c r="A177" s="306">
        <v>136</v>
      </c>
      <c r="B177" s="307" t="s">
        <v>700</v>
      </c>
      <c r="C177" s="395" t="s">
        <v>319</v>
      </c>
      <c r="D177" s="309">
        <v>0</v>
      </c>
      <c r="E177" s="395" t="s">
        <v>22</v>
      </c>
      <c r="F177" s="308" t="s">
        <v>109</v>
      </c>
      <c r="G177" s="352">
        <v>43753</v>
      </c>
      <c r="H177" s="353">
        <v>43784</v>
      </c>
    </row>
    <row r="178" spans="1:8" ht="31.5" x14ac:dyDescent="0.2">
      <c r="A178" s="306">
        <v>137</v>
      </c>
      <c r="B178" s="307" t="s">
        <v>568</v>
      </c>
      <c r="C178" s="395" t="s">
        <v>569</v>
      </c>
      <c r="D178" s="309">
        <v>134957</v>
      </c>
      <c r="E178" s="308" t="s">
        <v>570</v>
      </c>
      <c r="F178" s="308" t="s">
        <v>109</v>
      </c>
      <c r="G178" s="352">
        <v>43752</v>
      </c>
      <c r="H178" s="353">
        <v>43814</v>
      </c>
    </row>
    <row r="179" spans="1:8" ht="31.5" x14ac:dyDescent="0.2">
      <c r="A179" s="306">
        <v>138</v>
      </c>
      <c r="B179" s="314" t="s">
        <v>571</v>
      </c>
      <c r="C179" s="448" t="s">
        <v>572</v>
      </c>
      <c r="D179" s="309">
        <v>21923</v>
      </c>
      <c r="E179" s="395" t="s">
        <v>22</v>
      </c>
      <c r="F179" s="308" t="s">
        <v>109</v>
      </c>
      <c r="G179" s="352">
        <v>43661</v>
      </c>
      <c r="H179" s="353">
        <v>43692</v>
      </c>
    </row>
    <row r="180" spans="1:8" ht="31.5" x14ac:dyDescent="0.2">
      <c r="A180" s="306">
        <v>139</v>
      </c>
      <c r="B180" s="314" t="s">
        <v>573</v>
      </c>
      <c r="C180" s="395" t="s">
        <v>572</v>
      </c>
      <c r="D180" s="309">
        <v>35532</v>
      </c>
      <c r="E180" s="395" t="s">
        <v>22</v>
      </c>
      <c r="F180" s="308" t="s">
        <v>109</v>
      </c>
      <c r="G180" s="352">
        <v>43661</v>
      </c>
      <c r="H180" s="353">
        <v>43692</v>
      </c>
    </row>
    <row r="181" spans="1:8" ht="31.5" x14ac:dyDescent="0.2">
      <c r="A181" s="306">
        <v>140</v>
      </c>
      <c r="B181" s="335" t="s">
        <v>574</v>
      </c>
      <c r="C181" s="382" t="s">
        <v>572</v>
      </c>
      <c r="D181" s="301">
        <v>24254</v>
      </c>
      <c r="E181" s="382" t="s">
        <v>22</v>
      </c>
      <c r="F181" s="336" t="s">
        <v>109</v>
      </c>
      <c r="G181" s="352">
        <v>43661</v>
      </c>
      <c r="H181" s="353">
        <v>43692</v>
      </c>
    </row>
    <row r="182" spans="1:8" ht="31.5" x14ac:dyDescent="0.2">
      <c r="A182" s="306">
        <v>141</v>
      </c>
      <c r="B182" s="335" t="s">
        <v>627</v>
      </c>
      <c r="C182" s="382" t="s">
        <v>572</v>
      </c>
      <c r="D182" s="301">
        <v>25210</v>
      </c>
      <c r="E182" s="382" t="s">
        <v>22</v>
      </c>
      <c r="F182" s="336" t="s">
        <v>109</v>
      </c>
      <c r="G182" s="352">
        <v>43678</v>
      </c>
      <c r="H182" s="353">
        <v>43769</v>
      </c>
    </row>
    <row r="183" spans="1:8" ht="31.5" x14ac:dyDescent="0.2">
      <c r="A183" s="306">
        <v>142</v>
      </c>
      <c r="B183" s="314" t="s">
        <v>575</v>
      </c>
      <c r="C183" s="449" t="s">
        <v>576</v>
      </c>
      <c r="D183" s="309">
        <v>0</v>
      </c>
      <c r="E183" s="310" t="s">
        <v>22</v>
      </c>
      <c r="F183" s="308" t="s">
        <v>23</v>
      </c>
      <c r="G183" s="352">
        <v>43617</v>
      </c>
      <c r="H183" s="353">
        <v>43647</v>
      </c>
    </row>
    <row r="184" spans="1:8" ht="31.5" x14ac:dyDescent="0.2">
      <c r="A184" s="306">
        <v>143</v>
      </c>
      <c r="B184" s="314" t="s">
        <v>577</v>
      </c>
      <c r="C184" s="449" t="s">
        <v>514</v>
      </c>
      <c r="D184" s="309">
        <v>14700</v>
      </c>
      <c r="E184" s="310" t="s">
        <v>22</v>
      </c>
      <c r="F184" s="308" t="s">
        <v>23</v>
      </c>
      <c r="G184" s="352">
        <v>43570</v>
      </c>
      <c r="H184" s="353">
        <v>43586</v>
      </c>
    </row>
    <row r="185" spans="1:8" ht="31.5" x14ac:dyDescent="0.2">
      <c r="A185" s="306">
        <v>144</v>
      </c>
      <c r="B185" s="323" t="s">
        <v>701</v>
      </c>
      <c r="C185" s="324" t="s">
        <v>315</v>
      </c>
      <c r="D185" s="325">
        <v>147058</v>
      </c>
      <c r="E185" s="438" t="s">
        <v>675</v>
      </c>
      <c r="F185" s="308" t="s">
        <v>23</v>
      </c>
      <c r="G185" s="348">
        <v>43709</v>
      </c>
      <c r="H185" s="349">
        <v>43738</v>
      </c>
    </row>
    <row r="186" spans="1:8" ht="31.5" x14ac:dyDescent="0.2">
      <c r="A186" s="306">
        <v>145</v>
      </c>
      <c r="B186" s="314" t="s">
        <v>709</v>
      </c>
      <c r="C186" s="395" t="s">
        <v>572</v>
      </c>
      <c r="D186" s="309">
        <v>3361</v>
      </c>
      <c r="E186" s="310" t="s">
        <v>22</v>
      </c>
      <c r="F186" s="308" t="s">
        <v>23</v>
      </c>
      <c r="G186" s="352">
        <v>43709</v>
      </c>
      <c r="H186" s="353">
        <v>43768</v>
      </c>
    </row>
    <row r="187" spans="1:8" s="297" customFormat="1" ht="32.25" thickBot="1" x14ac:dyDescent="0.25">
      <c r="A187" s="372">
        <v>146</v>
      </c>
      <c r="B187" s="329" t="s">
        <v>719</v>
      </c>
      <c r="C187" s="303" t="s">
        <v>315</v>
      </c>
      <c r="D187" s="330">
        <v>0</v>
      </c>
      <c r="E187" s="331" t="s">
        <v>22</v>
      </c>
      <c r="F187" s="303" t="s">
        <v>23</v>
      </c>
      <c r="G187" s="425">
        <v>43570</v>
      </c>
      <c r="H187" s="426">
        <v>43799</v>
      </c>
    </row>
    <row r="188" spans="1:8" s="297" customFormat="1" ht="31.5" x14ac:dyDescent="0.2">
      <c r="A188" s="362">
        <v>147</v>
      </c>
      <c r="B188" s="340" t="s">
        <v>751</v>
      </c>
      <c r="C188" s="341" t="s">
        <v>315</v>
      </c>
      <c r="D188" s="342">
        <v>69803</v>
      </c>
      <c r="E188" s="343" t="s">
        <v>22</v>
      </c>
      <c r="F188" s="341" t="s">
        <v>23</v>
      </c>
      <c r="G188" s="364">
        <v>43709</v>
      </c>
      <c r="H188" s="365">
        <v>43809</v>
      </c>
    </row>
    <row r="189" spans="1:8" s="297" customFormat="1" ht="31.5" x14ac:dyDescent="0.2">
      <c r="A189" s="306">
        <v>148</v>
      </c>
      <c r="B189" s="314" t="s">
        <v>316</v>
      </c>
      <c r="C189" s="308" t="s">
        <v>317</v>
      </c>
      <c r="D189" s="309">
        <v>15000</v>
      </c>
      <c r="E189" s="310" t="s">
        <v>22</v>
      </c>
      <c r="F189" s="308" t="s">
        <v>23</v>
      </c>
      <c r="G189" s="352">
        <v>43570</v>
      </c>
      <c r="H189" s="353">
        <v>43616</v>
      </c>
    </row>
    <row r="190" spans="1:8" ht="35.25" customHeight="1" x14ac:dyDescent="0.2">
      <c r="A190" s="322">
        <v>149</v>
      </c>
      <c r="B190" s="323" t="s">
        <v>320</v>
      </c>
      <c r="C190" s="347"/>
      <c r="D190" s="325">
        <v>8100</v>
      </c>
      <c r="E190" s="326" t="s">
        <v>22</v>
      </c>
      <c r="F190" s="324" t="s">
        <v>23</v>
      </c>
      <c r="G190" s="348">
        <v>43586</v>
      </c>
      <c r="H190" s="349">
        <v>43814</v>
      </c>
    </row>
    <row r="191" spans="1:8" ht="35.25" customHeight="1" x14ac:dyDescent="0.2">
      <c r="A191" s="334">
        <v>150</v>
      </c>
      <c r="B191" s="335" t="s">
        <v>710</v>
      </c>
      <c r="C191" s="382" t="s">
        <v>324</v>
      </c>
      <c r="D191" s="301">
        <v>39500</v>
      </c>
      <c r="E191" s="302" t="s">
        <v>22</v>
      </c>
      <c r="F191" s="336" t="s">
        <v>23</v>
      </c>
      <c r="G191" s="440">
        <v>43753</v>
      </c>
      <c r="H191" s="416">
        <v>43784</v>
      </c>
    </row>
    <row r="192" spans="1:8" ht="35.25" customHeight="1" x14ac:dyDescent="0.2">
      <c r="A192" s="306">
        <v>151</v>
      </c>
      <c r="B192" s="314" t="s">
        <v>579</v>
      </c>
      <c r="C192" s="395" t="s">
        <v>324</v>
      </c>
      <c r="D192" s="309">
        <v>52238</v>
      </c>
      <c r="E192" s="310" t="s">
        <v>22</v>
      </c>
      <c r="F192" s="308" t="s">
        <v>23</v>
      </c>
      <c r="G192" s="352">
        <v>43661</v>
      </c>
      <c r="H192" s="353">
        <v>43676</v>
      </c>
    </row>
    <row r="193" spans="1:9" s="297" customFormat="1" ht="31.5" x14ac:dyDescent="0.2">
      <c r="A193" s="322">
        <v>152</v>
      </c>
      <c r="B193" s="323" t="s">
        <v>323</v>
      </c>
      <c r="C193" s="324" t="s">
        <v>324</v>
      </c>
      <c r="D193" s="325">
        <v>27689</v>
      </c>
      <c r="E193" s="326" t="s">
        <v>22</v>
      </c>
      <c r="F193" s="324" t="s">
        <v>23</v>
      </c>
      <c r="G193" s="348">
        <v>43586</v>
      </c>
      <c r="H193" s="349">
        <v>43799</v>
      </c>
    </row>
    <row r="194" spans="1:9" ht="31.5" x14ac:dyDescent="0.25">
      <c r="A194" s="306">
        <v>153</v>
      </c>
      <c r="B194" s="314" t="s">
        <v>325</v>
      </c>
      <c r="C194" s="308" t="s">
        <v>326</v>
      </c>
      <c r="D194" s="453">
        <v>45000</v>
      </c>
      <c r="E194" s="310" t="s">
        <v>22</v>
      </c>
      <c r="F194" s="308" t="s">
        <v>23</v>
      </c>
      <c r="G194" s="352">
        <v>43586</v>
      </c>
      <c r="H194" s="353">
        <v>43646</v>
      </c>
      <c r="I194" s="451"/>
    </row>
    <row r="195" spans="1:9" ht="31.5" x14ac:dyDescent="0.25">
      <c r="A195" s="322">
        <v>154</v>
      </c>
      <c r="B195" s="323" t="s">
        <v>327</v>
      </c>
      <c r="C195" s="324" t="s">
        <v>326</v>
      </c>
      <c r="D195" s="452">
        <v>0</v>
      </c>
      <c r="E195" s="326" t="s">
        <v>22</v>
      </c>
      <c r="F195" s="324" t="s">
        <v>23</v>
      </c>
      <c r="G195" s="348">
        <v>43570</v>
      </c>
      <c r="H195" s="349">
        <v>43646</v>
      </c>
      <c r="I195" s="451"/>
    </row>
    <row r="196" spans="1:9" ht="33.75" customHeight="1" x14ac:dyDescent="0.25">
      <c r="A196" s="322">
        <v>155</v>
      </c>
      <c r="B196" s="314" t="s">
        <v>328</v>
      </c>
      <c r="C196" s="308" t="s">
        <v>326</v>
      </c>
      <c r="D196" s="453">
        <v>11112</v>
      </c>
      <c r="E196" s="310" t="s">
        <v>22</v>
      </c>
      <c r="F196" s="308" t="s">
        <v>23</v>
      </c>
      <c r="G196" s="352">
        <v>43617</v>
      </c>
      <c r="H196" s="353">
        <v>43646</v>
      </c>
      <c r="I196" s="451"/>
    </row>
    <row r="197" spans="1:9" ht="31.5" x14ac:dyDescent="0.2">
      <c r="A197" s="306">
        <v>156</v>
      </c>
      <c r="B197" s="406" t="s">
        <v>331</v>
      </c>
      <c r="C197" s="395" t="s">
        <v>332</v>
      </c>
      <c r="D197" s="453">
        <v>21803</v>
      </c>
      <c r="E197" s="310" t="s">
        <v>22</v>
      </c>
      <c r="F197" s="308" t="s">
        <v>23</v>
      </c>
      <c r="G197" s="352">
        <v>43617</v>
      </c>
      <c r="H197" s="353">
        <v>43631</v>
      </c>
    </row>
    <row r="198" spans="1:9" ht="31.5" x14ac:dyDescent="0.2">
      <c r="A198" s="322">
        <v>157</v>
      </c>
      <c r="B198" s="406" t="s">
        <v>333</v>
      </c>
      <c r="C198" s="395" t="s">
        <v>332</v>
      </c>
      <c r="D198" s="453">
        <v>25315</v>
      </c>
      <c r="E198" s="310" t="s">
        <v>22</v>
      </c>
      <c r="F198" s="308" t="s">
        <v>23</v>
      </c>
      <c r="G198" s="352">
        <v>43617</v>
      </c>
      <c r="H198" s="353">
        <v>43661</v>
      </c>
    </row>
    <row r="199" spans="1:9" ht="31.5" x14ac:dyDescent="0.2">
      <c r="A199" s="306">
        <v>158</v>
      </c>
      <c r="B199" s="454" t="s">
        <v>580</v>
      </c>
      <c r="C199" s="336" t="s">
        <v>326</v>
      </c>
      <c r="D199" s="455">
        <v>50000</v>
      </c>
      <c r="E199" s="302" t="s">
        <v>22</v>
      </c>
      <c r="F199" s="336" t="s">
        <v>23</v>
      </c>
      <c r="G199" s="440">
        <v>43600</v>
      </c>
      <c r="H199" s="353">
        <v>43631</v>
      </c>
    </row>
    <row r="200" spans="1:9" ht="31.5" x14ac:dyDescent="0.2">
      <c r="A200" s="322">
        <v>159</v>
      </c>
      <c r="B200" s="454" t="s">
        <v>628</v>
      </c>
      <c r="C200" s="336" t="s">
        <v>629</v>
      </c>
      <c r="D200" s="455">
        <v>29411</v>
      </c>
      <c r="E200" s="302" t="s">
        <v>22</v>
      </c>
      <c r="F200" s="336" t="s">
        <v>23</v>
      </c>
      <c r="G200" s="440">
        <v>43661</v>
      </c>
      <c r="H200" s="353">
        <v>43676</v>
      </c>
    </row>
    <row r="201" spans="1:9" ht="31.5" x14ac:dyDescent="0.2">
      <c r="A201" s="306">
        <v>160</v>
      </c>
      <c r="B201" s="454" t="s">
        <v>630</v>
      </c>
      <c r="C201" s="336" t="s">
        <v>514</v>
      </c>
      <c r="D201" s="455">
        <v>13000</v>
      </c>
      <c r="E201" s="302" t="s">
        <v>22</v>
      </c>
      <c r="F201" s="336" t="s">
        <v>23</v>
      </c>
      <c r="G201" s="440">
        <v>43661</v>
      </c>
      <c r="H201" s="353">
        <v>43692</v>
      </c>
    </row>
    <row r="202" spans="1:9" ht="31.5" x14ac:dyDescent="0.2">
      <c r="A202" s="322">
        <v>161</v>
      </c>
      <c r="B202" s="454" t="s">
        <v>631</v>
      </c>
      <c r="C202" s="308" t="s">
        <v>324</v>
      </c>
      <c r="D202" s="455">
        <v>10200</v>
      </c>
      <c r="E202" s="302" t="s">
        <v>22</v>
      </c>
      <c r="F202" s="336" t="s">
        <v>23</v>
      </c>
      <c r="G202" s="440">
        <v>43661</v>
      </c>
      <c r="H202" s="353">
        <v>43692</v>
      </c>
    </row>
    <row r="203" spans="1:9" s="297" customFormat="1" ht="32.25" thickBot="1" x14ac:dyDescent="0.25">
      <c r="A203" s="334">
        <v>162</v>
      </c>
      <c r="B203" s="335" t="s">
        <v>335</v>
      </c>
      <c r="C203" s="336" t="s">
        <v>290</v>
      </c>
      <c r="D203" s="301">
        <v>106723</v>
      </c>
      <c r="E203" s="302" t="s">
        <v>22</v>
      </c>
      <c r="F203" s="336" t="s">
        <v>23</v>
      </c>
      <c r="G203" s="440">
        <v>43586</v>
      </c>
      <c r="H203" s="426">
        <v>43814</v>
      </c>
    </row>
    <row r="204" spans="1:9" ht="31.5" x14ac:dyDescent="0.2">
      <c r="A204" s="362">
        <v>163</v>
      </c>
      <c r="B204" s="340" t="s">
        <v>581</v>
      </c>
      <c r="C204" s="341" t="s">
        <v>337</v>
      </c>
      <c r="D204" s="752">
        <v>25210</v>
      </c>
      <c r="E204" s="343" t="s">
        <v>22</v>
      </c>
      <c r="F204" s="341" t="s">
        <v>23</v>
      </c>
      <c r="G204" s="364">
        <v>43586</v>
      </c>
      <c r="H204" s="365">
        <v>43799</v>
      </c>
    </row>
    <row r="205" spans="1:9" s="297" customFormat="1" ht="31.5" x14ac:dyDescent="0.2">
      <c r="A205" s="322">
        <v>164</v>
      </c>
      <c r="B205" s="323" t="s">
        <v>338</v>
      </c>
      <c r="C205" s="324" t="s">
        <v>339</v>
      </c>
      <c r="D205" s="325">
        <v>20000</v>
      </c>
      <c r="E205" s="326" t="s">
        <v>22</v>
      </c>
      <c r="F205" s="324" t="s">
        <v>23</v>
      </c>
      <c r="G205" s="348">
        <v>43586</v>
      </c>
      <c r="H205" s="349">
        <v>43799</v>
      </c>
    </row>
    <row r="206" spans="1:9" s="297" customFormat="1" ht="31.5" x14ac:dyDescent="0.2">
      <c r="A206" s="727">
        <v>165</v>
      </c>
      <c r="B206" s="307" t="s">
        <v>723</v>
      </c>
      <c r="C206" s="303" t="s">
        <v>337</v>
      </c>
      <c r="D206" s="453">
        <v>25210</v>
      </c>
      <c r="E206" s="310" t="s">
        <v>22</v>
      </c>
      <c r="F206" s="308" t="s">
        <v>23</v>
      </c>
      <c r="G206" s="352">
        <v>43770</v>
      </c>
      <c r="H206" s="353">
        <v>43799</v>
      </c>
    </row>
    <row r="207" spans="1:9" ht="31.5" x14ac:dyDescent="0.2">
      <c r="A207" s="263">
        <v>166</v>
      </c>
      <c r="B207" s="406" t="s">
        <v>344</v>
      </c>
      <c r="C207" s="395" t="s">
        <v>345</v>
      </c>
      <c r="D207" s="453">
        <v>9357</v>
      </c>
      <c r="E207" s="310" t="s">
        <v>22</v>
      </c>
      <c r="F207" s="308" t="s">
        <v>23</v>
      </c>
      <c r="G207" s="352">
        <v>43586</v>
      </c>
      <c r="H207" s="353">
        <v>43814</v>
      </c>
    </row>
    <row r="208" spans="1:9" ht="31.5" x14ac:dyDescent="0.2">
      <c r="A208" s="306">
        <v>167</v>
      </c>
      <c r="B208" s="406" t="s">
        <v>346</v>
      </c>
      <c r="C208" s="308" t="s">
        <v>347</v>
      </c>
      <c r="D208" s="453">
        <v>2521</v>
      </c>
      <c r="E208" s="310" t="s">
        <v>22</v>
      </c>
      <c r="F208" s="308" t="s">
        <v>23</v>
      </c>
      <c r="G208" s="352">
        <v>43784</v>
      </c>
      <c r="H208" s="353">
        <v>43800</v>
      </c>
    </row>
    <row r="209" spans="1:10" s="694" customFormat="1" ht="31.5" x14ac:dyDescent="0.25">
      <c r="A209" s="686">
        <v>168</v>
      </c>
      <c r="B209" s="687" t="s">
        <v>695</v>
      </c>
      <c r="C209" s="688" t="s">
        <v>696</v>
      </c>
      <c r="D209" s="689">
        <v>105042</v>
      </c>
      <c r="E209" s="690" t="s">
        <v>22</v>
      </c>
      <c r="F209" s="688" t="s">
        <v>23</v>
      </c>
      <c r="G209" s="691">
        <v>43752</v>
      </c>
      <c r="H209" s="692">
        <v>43804</v>
      </c>
      <c r="I209" s="693"/>
    </row>
    <row r="210" spans="1:10" s="354" customFormat="1" ht="31.5" x14ac:dyDescent="0.25">
      <c r="A210" s="313">
        <v>169</v>
      </c>
      <c r="B210" s="314" t="s">
        <v>137</v>
      </c>
      <c r="C210" s="308" t="s">
        <v>134</v>
      </c>
      <c r="D210" s="309">
        <v>0</v>
      </c>
      <c r="E210" s="310" t="s">
        <v>22</v>
      </c>
      <c r="F210" s="308" t="s">
        <v>119</v>
      </c>
      <c r="G210" s="311">
        <v>43617</v>
      </c>
      <c r="H210" s="312">
        <v>43708</v>
      </c>
    </row>
    <row r="211" spans="1:10" ht="31.5" x14ac:dyDescent="0.2">
      <c r="A211" s="306">
        <v>170</v>
      </c>
      <c r="B211" s="406" t="s">
        <v>348</v>
      </c>
      <c r="C211" s="395" t="s">
        <v>349</v>
      </c>
      <c r="D211" s="453">
        <v>37814</v>
      </c>
      <c r="E211" s="310" t="s">
        <v>22</v>
      </c>
      <c r="F211" s="308" t="s">
        <v>23</v>
      </c>
      <c r="G211" s="352">
        <v>43586</v>
      </c>
      <c r="H211" s="353">
        <v>43799</v>
      </c>
    </row>
    <row r="212" spans="1:10" ht="31.5" x14ac:dyDescent="0.2">
      <c r="A212" s="263">
        <v>171</v>
      </c>
      <c r="B212" s="672" t="s">
        <v>350</v>
      </c>
      <c r="C212" s="303" t="s">
        <v>337</v>
      </c>
      <c r="D212" s="616">
        <v>9357</v>
      </c>
      <c r="E212" s="326" t="s">
        <v>22</v>
      </c>
      <c r="F212" s="324" t="s">
        <v>23</v>
      </c>
      <c r="G212" s="348">
        <v>43586</v>
      </c>
      <c r="H212" s="349">
        <v>43799</v>
      </c>
    </row>
    <row r="213" spans="1:10" ht="30" x14ac:dyDescent="0.2">
      <c r="A213" s="334">
        <v>172</v>
      </c>
      <c r="B213" s="729" t="s">
        <v>582</v>
      </c>
      <c r="C213" s="336" t="s">
        <v>352</v>
      </c>
      <c r="D213" s="301">
        <v>5042</v>
      </c>
      <c r="E213" s="730" t="s">
        <v>22</v>
      </c>
      <c r="F213" s="731" t="s">
        <v>109</v>
      </c>
      <c r="G213" s="732">
        <v>43586</v>
      </c>
      <c r="H213" s="416">
        <v>43646</v>
      </c>
      <c r="I213" s="445"/>
      <c r="J213" s="446"/>
    </row>
    <row r="214" spans="1:10" ht="30" x14ac:dyDescent="0.2">
      <c r="A214" s="334">
        <v>173</v>
      </c>
      <c r="B214" s="729" t="s">
        <v>732</v>
      </c>
      <c r="C214" s="336" t="s">
        <v>733</v>
      </c>
      <c r="D214" s="301">
        <v>10000</v>
      </c>
      <c r="E214" s="730" t="s">
        <v>22</v>
      </c>
      <c r="F214" s="731" t="s">
        <v>109</v>
      </c>
      <c r="G214" s="440">
        <v>43782</v>
      </c>
      <c r="H214" s="416">
        <v>43799</v>
      </c>
      <c r="I214" s="445"/>
      <c r="J214" s="446"/>
    </row>
    <row r="215" spans="1:10" ht="30" x14ac:dyDescent="0.2">
      <c r="A215" s="554">
        <v>174</v>
      </c>
      <c r="B215" s="729" t="s">
        <v>759</v>
      </c>
      <c r="C215" s="336" t="s">
        <v>760</v>
      </c>
      <c r="D215" s="301">
        <v>10000</v>
      </c>
      <c r="E215" s="730" t="s">
        <v>22</v>
      </c>
      <c r="F215" s="731" t="s">
        <v>109</v>
      </c>
      <c r="G215" s="440">
        <v>43817</v>
      </c>
      <c r="H215" s="416">
        <v>43819</v>
      </c>
      <c r="I215" s="445"/>
      <c r="J215" s="446"/>
    </row>
    <row r="216" spans="1:10" ht="30" x14ac:dyDescent="0.2">
      <c r="A216" s="334">
        <v>175</v>
      </c>
      <c r="B216" s="729" t="s">
        <v>735</v>
      </c>
      <c r="C216" s="336" t="s">
        <v>736</v>
      </c>
      <c r="D216" s="301">
        <v>2000</v>
      </c>
      <c r="E216" s="730" t="s">
        <v>22</v>
      </c>
      <c r="F216" s="731" t="s">
        <v>109</v>
      </c>
      <c r="G216" s="440">
        <v>43788</v>
      </c>
      <c r="H216" s="416">
        <v>43799</v>
      </c>
      <c r="I216" s="445"/>
      <c r="J216" s="446"/>
    </row>
    <row r="217" spans="1:10" ht="45" x14ac:dyDescent="0.2">
      <c r="A217" s="334">
        <v>176</v>
      </c>
      <c r="B217" s="729" t="s">
        <v>756</v>
      </c>
      <c r="C217" s="395" t="s">
        <v>572</v>
      </c>
      <c r="D217" s="301">
        <v>1008</v>
      </c>
      <c r="E217" s="730" t="s">
        <v>22</v>
      </c>
      <c r="F217" s="731" t="s">
        <v>109</v>
      </c>
      <c r="G217" s="440">
        <v>43804</v>
      </c>
      <c r="H217" s="416">
        <v>43819</v>
      </c>
      <c r="I217" s="445"/>
      <c r="J217" s="446"/>
    </row>
    <row r="218" spans="1:10" ht="51" customHeight="1" thickBot="1" x14ac:dyDescent="0.25">
      <c r="A218" s="367">
        <v>177</v>
      </c>
      <c r="B218" s="442" t="s">
        <v>753</v>
      </c>
      <c r="C218" s="317" t="s">
        <v>754</v>
      </c>
      <c r="D218" s="318">
        <v>286560</v>
      </c>
      <c r="E218" s="443" t="s">
        <v>22</v>
      </c>
      <c r="F218" s="444" t="s">
        <v>109</v>
      </c>
      <c r="G218" s="437">
        <v>43802</v>
      </c>
      <c r="H218" s="370">
        <v>43819</v>
      </c>
      <c r="I218" s="445"/>
      <c r="J218" s="446"/>
    </row>
    <row r="219" spans="1:10" ht="30" x14ac:dyDescent="0.2">
      <c r="A219" s="263">
        <v>178</v>
      </c>
      <c r="B219" s="778" t="s">
        <v>761</v>
      </c>
      <c r="C219" s="324" t="s">
        <v>765</v>
      </c>
      <c r="D219" s="325">
        <v>47058</v>
      </c>
      <c r="E219" s="779" t="s">
        <v>22</v>
      </c>
      <c r="F219" s="461" t="s">
        <v>109</v>
      </c>
      <c r="G219" s="348">
        <v>43817</v>
      </c>
      <c r="H219" s="349">
        <v>43829</v>
      </c>
      <c r="I219" s="445"/>
      <c r="J219" s="446"/>
    </row>
    <row r="220" spans="1:10" ht="30" x14ac:dyDescent="0.2">
      <c r="A220" s="265">
        <v>179</v>
      </c>
      <c r="B220" s="457" t="s">
        <v>762</v>
      </c>
      <c r="C220" s="395" t="s">
        <v>319</v>
      </c>
      <c r="D220" s="309">
        <v>60084</v>
      </c>
      <c r="E220" s="458" t="s">
        <v>22</v>
      </c>
      <c r="F220" s="459" t="s">
        <v>109</v>
      </c>
      <c r="G220" s="352">
        <v>43817</v>
      </c>
      <c r="H220" s="353">
        <v>43829</v>
      </c>
      <c r="I220" s="445"/>
      <c r="J220" s="446"/>
    </row>
    <row r="221" spans="1:10" ht="45" x14ac:dyDescent="0.2">
      <c r="A221" s="265">
        <v>180</v>
      </c>
      <c r="B221" s="457" t="s">
        <v>763</v>
      </c>
      <c r="C221" s="308" t="s">
        <v>139</v>
      </c>
      <c r="D221" s="309">
        <v>75210</v>
      </c>
      <c r="E221" s="458" t="s">
        <v>22</v>
      </c>
      <c r="F221" s="459" t="s">
        <v>109</v>
      </c>
      <c r="G221" s="352">
        <v>43817</v>
      </c>
      <c r="H221" s="353">
        <v>43829</v>
      </c>
      <c r="I221" s="445"/>
      <c r="J221" s="446"/>
    </row>
    <row r="222" spans="1:10" ht="30.75" thickBot="1" x14ac:dyDescent="0.25">
      <c r="A222" s="717">
        <v>181</v>
      </c>
      <c r="B222" s="457" t="s">
        <v>764</v>
      </c>
      <c r="C222" s="308" t="s">
        <v>139</v>
      </c>
      <c r="D222" s="586">
        <v>35294</v>
      </c>
      <c r="E222" s="776" t="s">
        <v>22</v>
      </c>
      <c r="F222" s="777" t="s">
        <v>109</v>
      </c>
      <c r="G222" s="352">
        <v>43817</v>
      </c>
      <c r="H222" s="353">
        <v>43829</v>
      </c>
      <c r="I222" s="445"/>
      <c r="J222" s="446"/>
    </row>
    <row r="223" spans="1:10" ht="16.5" thickBot="1" x14ac:dyDescent="0.3">
      <c r="A223" s="356"/>
      <c r="B223" s="374" t="s">
        <v>355</v>
      </c>
      <c r="C223" s="397"/>
      <c r="D223" s="360">
        <f>SUM(D176:D222)</f>
        <v>1698656</v>
      </c>
      <c r="E223" s="360"/>
      <c r="F223" s="358"/>
      <c r="G223" s="358"/>
      <c r="H223" s="361"/>
    </row>
    <row r="224" spans="1:10" ht="18.75" thickBot="1" x14ac:dyDescent="0.3">
      <c r="A224" s="812" t="s">
        <v>356</v>
      </c>
      <c r="B224" s="813"/>
      <c r="C224" s="813"/>
      <c r="D224" s="813"/>
      <c r="E224" s="813"/>
      <c r="F224" s="813"/>
      <c r="G224" s="813"/>
      <c r="H224" s="814"/>
    </row>
    <row r="225" spans="1:8" ht="30" x14ac:dyDescent="0.2">
      <c r="A225" s="306">
        <v>182</v>
      </c>
      <c r="B225" s="314" t="s">
        <v>632</v>
      </c>
      <c r="C225" s="308" t="s">
        <v>360</v>
      </c>
      <c r="D225" s="325">
        <v>35000</v>
      </c>
      <c r="E225" s="310" t="s">
        <v>22</v>
      </c>
      <c r="F225" s="461" t="s">
        <v>109</v>
      </c>
      <c r="G225" s="348">
        <v>43728</v>
      </c>
      <c r="H225" s="349">
        <v>43753</v>
      </c>
    </row>
    <row r="226" spans="1:8" ht="30" x14ac:dyDescent="0.2">
      <c r="A226" s="306">
        <v>183</v>
      </c>
      <c r="B226" s="314" t="s">
        <v>659</v>
      </c>
      <c r="C226" s="308" t="s">
        <v>722</v>
      </c>
      <c r="D226" s="325">
        <v>8500</v>
      </c>
      <c r="E226" s="310" t="s">
        <v>22</v>
      </c>
      <c r="F226" s="461" t="s">
        <v>109</v>
      </c>
      <c r="G226" s="348">
        <v>43709</v>
      </c>
      <c r="H226" s="349">
        <v>43723</v>
      </c>
    </row>
    <row r="227" spans="1:8" ht="30" x14ac:dyDescent="0.2">
      <c r="A227" s="306">
        <v>184</v>
      </c>
      <c r="B227" s="314" t="s">
        <v>633</v>
      </c>
      <c r="C227" s="308" t="s">
        <v>722</v>
      </c>
      <c r="D227" s="309">
        <v>29411</v>
      </c>
      <c r="E227" s="310" t="s">
        <v>22</v>
      </c>
      <c r="F227" s="461" t="s">
        <v>109</v>
      </c>
      <c r="G227" s="348">
        <v>43678</v>
      </c>
      <c r="H227" s="349">
        <v>43708</v>
      </c>
    </row>
    <row r="228" spans="1:8" ht="30" x14ac:dyDescent="0.2">
      <c r="A228" s="372">
        <v>185</v>
      </c>
      <c r="B228" s="329" t="s">
        <v>634</v>
      </c>
      <c r="C228" s="308" t="s">
        <v>360</v>
      </c>
      <c r="D228" s="330">
        <v>13500</v>
      </c>
      <c r="E228" s="310" t="s">
        <v>22</v>
      </c>
      <c r="F228" s="461" t="s">
        <v>109</v>
      </c>
      <c r="G228" s="348">
        <v>43678</v>
      </c>
      <c r="H228" s="349">
        <v>43708</v>
      </c>
    </row>
    <row r="229" spans="1:8" ht="32.25" thickBot="1" x14ac:dyDescent="0.25">
      <c r="A229" s="334">
        <v>186</v>
      </c>
      <c r="B229" s="335" t="s">
        <v>265</v>
      </c>
      <c r="C229" s="336" t="s">
        <v>266</v>
      </c>
      <c r="D229" s="301">
        <v>105882</v>
      </c>
      <c r="E229" s="302" t="s">
        <v>22</v>
      </c>
      <c r="F229" s="336" t="s">
        <v>23</v>
      </c>
      <c r="G229" s="440">
        <v>43570</v>
      </c>
      <c r="H229" s="416">
        <v>43585</v>
      </c>
    </row>
    <row r="230" spans="1:8" ht="32.25" thickBot="1" x14ac:dyDescent="0.25">
      <c r="A230" s="474">
        <v>187</v>
      </c>
      <c r="B230" s="475" t="s">
        <v>721</v>
      </c>
      <c r="C230" s="476" t="s">
        <v>722</v>
      </c>
      <c r="D230" s="509">
        <v>25210</v>
      </c>
      <c r="E230" s="478" t="s">
        <v>22</v>
      </c>
      <c r="F230" s="476" t="s">
        <v>23</v>
      </c>
      <c r="G230" s="733">
        <v>43770</v>
      </c>
      <c r="H230" s="734">
        <v>43799</v>
      </c>
    </row>
    <row r="231" spans="1:8" ht="16.5" thickBot="1" x14ac:dyDescent="0.3">
      <c r="A231" s="407"/>
      <c r="B231" s="548" t="s">
        <v>364</v>
      </c>
      <c r="C231" s="549"/>
      <c r="D231" s="409">
        <f>SUM(D225:D230)</f>
        <v>217503</v>
      </c>
      <c r="E231" s="409"/>
      <c r="F231" s="410"/>
      <c r="G231" s="410"/>
      <c r="H231" s="411"/>
    </row>
    <row r="232" spans="1:8" ht="18.75" thickBot="1" x14ac:dyDescent="0.3">
      <c r="A232" s="812" t="s">
        <v>365</v>
      </c>
      <c r="B232" s="813"/>
      <c r="C232" s="813"/>
      <c r="D232" s="813"/>
      <c r="E232" s="813"/>
      <c r="F232" s="813"/>
      <c r="G232" s="813"/>
      <c r="H232" s="814"/>
    </row>
    <row r="233" spans="1:8" ht="16.5" customHeight="1" thickBot="1" x14ac:dyDescent="0.3">
      <c r="A233" s="421" t="s">
        <v>366</v>
      </c>
      <c r="B233" s="462"/>
      <c r="C233" s="769"/>
      <c r="D233" s="462"/>
      <c r="E233" s="462"/>
      <c r="F233" s="462"/>
      <c r="G233" s="462"/>
      <c r="H233" s="463"/>
    </row>
    <row r="234" spans="1:8" ht="31.5" x14ac:dyDescent="0.2">
      <c r="A234" s="464">
        <v>188</v>
      </c>
      <c r="B234" s="335" t="s">
        <v>367</v>
      </c>
      <c r="C234" s="336" t="s">
        <v>37</v>
      </c>
      <c r="D234" s="575">
        <v>420</v>
      </c>
      <c r="E234" s="302" t="s">
        <v>22</v>
      </c>
      <c r="F234" s="336" t="s">
        <v>23</v>
      </c>
      <c r="G234" s="440">
        <v>43468</v>
      </c>
      <c r="H234" s="416">
        <v>43814</v>
      </c>
    </row>
    <row r="235" spans="1:8" ht="32.25" thickBot="1" x14ac:dyDescent="0.25">
      <c r="A235" s="367">
        <v>189</v>
      </c>
      <c r="B235" s="316" t="s">
        <v>368</v>
      </c>
      <c r="C235" s="317" t="s">
        <v>66</v>
      </c>
      <c r="D235" s="318">
        <v>420</v>
      </c>
      <c r="E235" s="319" t="s">
        <v>22</v>
      </c>
      <c r="F235" s="317" t="s">
        <v>23</v>
      </c>
      <c r="G235" s="320">
        <v>43468</v>
      </c>
      <c r="H235" s="321">
        <v>43496</v>
      </c>
    </row>
    <row r="236" spans="1:8" ht="31.5" x14ac:dyDescent="0.2">
      <c r="A236" s="322">
        <v>190</v>
      </c>
      <c r="B236" s="323" t="s">
        <v>369</v>
      </c>
      <c r="C236" s="324" t="s">
        <v>370</v>
      </c>
      <c r="D236" s="330">
        <v>750</v>
      </c>
      <c r="E236" s="326" t="s">
        <v>22</v>
      </c>
      <c r="F236" s="324" t="s">
        <v>23</v>
      </c>
      <c r="G236" s="327">
        <v>43586</v>
      </c>
      <c r="H236" s="328">
        <v>43814</v>
      </c>
    </row>
    <row r="237" spans="1:8" ht="32.25" thickBot="1" x14ac:dyDescent="0.25">
      <c r="A237" s="367">
        <v>191</v>
      </c>
      <c r="B237" s="316" t="s">
        <v>371</v>
      </c>
      <c r="C237" s="317" t="s">
        <v>211</v>
      </c>
      <c r="D237" s="318">
        <v>930</v>
      </c>
      <c r="E237" s="302" t="s">
        <v>22</v>
      </c>
      <c r="F237" s="336" t="s">
        <v>23</v>
      </c>
      <c r="G237" s="337">
        <v>43586</v>
      </c>
      <c r="H237" s="338">
        <v>43814</v>
      </c>
    </row>
    <row r="238" spans="1:8" ht="16.5" thickBot="1" x14ac:dyDescent="0.3">
      <c r="A238" s="356"/>
      <c r="B238" s="374" t="s">
        <v>372</v>
      </c>
      <c r="C238" s="397"/>
      <c r="D238" s="360">
        <f>SUM(D234:D237)</f>
        <v>2520</v>
      </c>
      <c r="E238" s="360"/>
      <c r="F238" s="358"/>
      <c r="G238" s="358"/>
      <c r="H238" s="361"/>
    </row>
    <row r="239" spans="1:8" ht="18.75" thickBot="1" x14ac:dyDescent="0.3">
      <c r="A239" s="819" t="s">
        <v>373</v>
      </c>
      <c r="B239" s="820"/>
      <c r="C239" s="820"/>
      <c r="D239" s="820"/>
      <c r="E239" s="820"/>
      <c r="F239" s="820"/>
      <c r="G239" s="820"/>
      <c r="H239" s="821"/>
    </row>
    <row r="240" spans="1:8" ht="18.75" thickBot="1" x14ac:dyDescent="0.3">
      <c r="A240" s="466" t="s">
        <v>374</v>
      </c>
      <c r="B240" s="467"/>
      <c r="C240" s="765"/>
      <c r="D240" s="469"/>
      <c r="E240" s="469"/>
      <c r="F240" s="469"/>
      <c r="G240" s="469"/>
      <c r="H240" s="470"/>
    </row>
    <row r="241" spans="1:9" ht="31.5" x14ac:dyDescent="0.25">
      <c r="A241" s="362">
        <v>192</v>
      </c>
      <c r="B241" s="340" t="s">
        <v>585</v>
      </c>
      <c r="C241" s="341" t="s">
        <v>410</v>
      </c>
      <c r="D241" s="657">
        <v>20700</v>
      </c>
      <c r="E241" s="343" t="s">
        <v>22</v>
      </c>
      <c r="F241" s="341" t="s">
        <v>23</v>
      </c>
      <c r="G241" s="344">
        <v>43235</v>
      </c>
      <c r="H241" s="345">
        <v>43631</v>
      </c>
      <c r="I241" s="451"/>
    </row>
    <row r="242" spans="1:9" ht="47.25" x14ac:dyDescent="0.25">
      <c r="A242" s="322">
        <v>193</v>
      </c>
      <c r="B242" s="323" t="s">
        <v>767</v>
      </c>
      <c r="C242" s="324" t="s">
        <v>768</v>
      </c>
      <c r="D242" s="486">
        <v>13000</v>
      </c>
      <c r="E242" s="326" t="s">
        <v>22</v>
      </c>
      <c r="F242" s="324" t="s">
        <v>23</v>
      </c>
      <c r="G242" s="327">
        <v>43617</v>
      </c>
      <c r="H242" s="328">
        <v>43826</v>
      </c>
      <c r="I242" s="451"/>
    </row>
    <row r="243" spans="1:9" ht="31.5" x14ac:dyDescent="0.25">
      <c r="A243" s="306">
        <v>194</v>
      </c>
      <c r="B243" s="314" t="s">
        <v>656</v>
      </c>
      <c r="C243" s="308" t="s">
        <v>379</v>
      </c>
      <c r="D243" s="493">
        <v>23200</v>
      </c>
      <c r="E243" s="310" t="s">
        <v>22</v>
      </c>
      <c r="F243" s="308" t="s">
        <v>23</v>
      </c>
      <c r="G243" s="311">
        <v>43570</v>
      </c>
      <c r="H243" s="312">
        <v>43600</v>
      </c>
      <c r="I243" s="451"/>
    </row>
    <row r="244" spans="1:9" ht="48" thickBot="1" x14ac:dyDescent="0.3">
      <c r="A244" s="591">
        <v>195</v>
      </c>
      <c r="B244" s="584" t="s">
        <v>586</v>
      </c>
      <c r="C244" s="585" t="s">
        <v>376</v>
      </c>
      <c r="D244" s="592">
        <v>32250</v>
      </c>
      <c r="E244" s="587" t="s">
        <v>22</v>
      </c>
      <c r="F244" s="585" t="s">
        <v>23</v>
      </c>
      <c r="G244" s="588">
        <v>43586</v>
      </c>
      <c r="H244" s="589">
        <v>43661</v>
      </c>
      <c r="I244" s="451"/>
    </row>
    <row r="245" spans="1:9" ht="20.25" customHeight="1" thickBot="1" x14ac:dyDescent="0.3">
      <c r="A245" s="356"/>
      <c r="B245" s="374" t="s">
        <v>384</v>
      </c>
      <c r="C245" s="481"/>
      <c r="D245" s="360">
        <f>SUM(D241:D244)</f>
        <v>89150</v>
      </c>
      <c r="E245" s="360"/>
      <c r="F245" s="358"/>
      <c r="G245" s="358"/>
      <c r="H245" s="361"/>
    </row>
    <row r="246" spans="1:9" ht="16.5" thickBot="1" x14ac:dyDescent="0.3">
      <c r="A246" s="482" t="s">
        <v>385</v>
      </c>
      <c r="B246" s="467"/>
      <c r="C246" s="400"/>
      <c r="D246" s="483"/>
      <c r="E246" s="483"/>
      <c r="F246" s="483"/>
      <c r="G246" s="483"/>
      <c r="H246" s="484"/>
    </row>
    <row r="247" spans="1:9" ht="31.5" x14ac:dyDescent="0.2">
      <c r="A247" s="362">
        <v>196</v>
      </c>
      <c r="B247" s="340" t="s">
        <v>635</v>
      </c>
      <c r="C247" s="402" t="s">
        <v>572</v>
      </c>
      <c r="D247" s="342">
        <v>42016</v>
      </c>
      <c r="E247" s="402" t="s">
        <v>22</v>
      </c>
      <c r="F247" s="341" t="s">
        <v>109</v>
      </c>
      <c r="G247" s="364">
        <v>43661</v>
      </c>
      <c r="H247" s="365">
        <v>43692</v>
      </c>
    </row>
    <row r="248" spans="1:9" ht="31.5" x14ac:dyDescent="0.25">
      <c r="A248" s="306">
        <v>197</v>
      </c>
      <c r="B248" s="753" t="s">
        <v>587</v>
      </c>
      <c r="C248" s="395" t="s">
        <v>319</v>
      </c>
      <c r="D248" s="309">
        <v>109244</v>
      </c>
      <c r="E248" s="395" t="s">
        <v>22</v>
      </c>
      <c r="F248" s="308" t="s">
        <v>109</v>
      </c>
      <c r="G248" s="352">
        <v>43586</v>
      </c>
      <c r="H248" s="353">
        <v>43617</v>
      </c>
    </row>
    <row r="249" spans="1:9" ht="31.5" x14ac:dyDescent="0.25">
      <c r="A249" s="322">
        <v>198</v>
      </c>
      <c r="B249" s="485" t="s">
        <v>636</v>
      </c>
      <c r="C249" s="347" t="s">
        <v>319</v>
      </c>
      <c r="D249" s="325">
        <v>21008</v>
      </c>
      <c r="E249" s="347" t="s">
        <v>22</v>
      </c>
      <c r="F249" s="324" t="s">
        <v>109</v>
      </c>
      <c r="G249" s="348">
        <v>43661</v>
      </c>
      <c r="H249" s="349">
        <v>43692</v>
      </c>
    </row>
    <row r="250" spans="1:9" ht="31.5" x14ac:dyDescent="0.25">
      <c r="A250" s="322">
        <v>199</v>
      </c>
      <c r="B250" s="323" t="s">
        <v>386</v>
      </c>
      <c r="C250" s="324" t="s">
        <v>387</v>
      </c>
      <c r="D250" s="486">
        <v>0</v>
      </c>
      <c r="E250" s="326" t="s">
        <v>22</v>
      </c>
      <c r="F250" s="324" t="s">
        <v>23</v>
      </c>
      <c r="G250" s="327">
        <v>43600</v>
      </c>
      <c r="H250" s="312">
        <v>43676</v>
      </c>
      <c r="I250" s="451"/>
    </row>
    <row r="251" spans="1:9" ht="31.5" x14ac:dyDescent="0.25">
      <c r="A251" s="322">
        <v>200</v>
      </c>
      <c r="B251" s="323" t="s">
        <v>388</v>
      </c>
      <c r="C251" s="324" t="s">
        <v>389</v>
      </c>
      <c r="D251" s="471">
        <v>25000</v>
      </c>
      <c r="E251" s="326" t="s">
        <v>22</v>
      </c>
      <c r="F251" s="324" t="s">
        <v>23</v>
      </c>
      <c r="G251" s="327">
        <v>43525</v>
      </c>
      <c r="H251" s="328">
        <v>43358</v>
      </c>
      <c r="I251" s="451"/>
    </row>
    <row r="252" spans="1:9" ht="32.25" thickBot="1" x14ac:dyDescent="0.3">
      <c r="A252" s="591">
        <v>201</v>
      </c>
      <c r="B252" s="584" t="s">
        <v>588</v>
      </c>
      <c r="C252" s="585" t="s">
        <v>391</v>
      </c>
      <c r="D252" s="649">
        <v>500</v>
      </c>
      <c r="E252" s="587" t="s">
        <v>22</v>
      </c>
      <c r="F252" s="585" t="s">
        <v>23</v>
      </c>
      <c r="G252" s="588">
        <v>43525</v>
      </c>
      <c r="H252" s="589">
        <v>43692</v>
      </c>
      <c r="I252" s="451"/>
    </row>
    <row r="253" spans="1:9" ht="42" customHeight="1" x14ac:dyDescent="0.25">
      <c r="A253" s="322">
        <v>202</v>
      </c>
      <c r="B253" s="323" t="s">
        <v>392</v>
      </c>
      <c r="C253" s="324" t="s">
        <v>393</v>
      </c>
      <c r="D253" s="471">
        <v>13400</v>
      </c>
      <c r="E253" s="326" t="s">
        <v>22</v>
      </c>
      <c r="F253" s="324" t="s">
        <v>23</v>
      </c>
      <c r="G253" s="327">
        <v>43556</v>
      </c>
      <c r="H253" s="328">
        <v>43748</v>
      </c>
      <c r="I253" s="451"/>
    </row>
    <row r="254" spans="1:9" ht="35.25" customHeight="1" x14ac:dyDescent="0.2">
      <c r="A254" s="322">
        <v>203</v>
      </c>
      <c r="B254" s="335" t="s">
        <v>321</v>
      </c>
      <c r="C254" s="382" t="s">
        <v>322</v>
      </c>
      <c r="D254" s="301">
        <v>1000</v>
      </c>
      <c r="E254" s="310" t="s">
        <v>22</v>
      </c>
      <c r="F254" s="308" t="s">
        <v>23</v>
      </c>
      <c r="G254" s="352">
        <v>43525</v>
      </c>
      <c r="H254" s="353">
        <v>43809</v>
      </c>
    </row>
    <row r="255" spans="1:9" ht="31.5" x14ac:dyDescent="0.25">
      <c r="A255" s="306">
        <v>204</v>
      </c>
      <c r="B255" s="487" t="s">
        <v>730</v>
      </c>
      <c r="C255" s="308" t="s">
        <v>332</v>
      </c>
      <c r="D255" s="472">
        <v>25210</v>
      </c>
      <c r="E255" s="310" t="s">
        <v>22</v>
      </c>
      <c r="F255" s="308" t="s">
        <v>23</v>
      </c>
      <c r="G255" s="311">
        <v>43647</v>
      </c>
      <c r="H255" s="312">
        <v>43814</v>
      </c>
      <c r="I255" s="451"/>
    </row>
    <row r="256" spans="1:9" ht="31.5" x14ac:dyDescent="0.25">
      <c r="A256" s="322">
        <v>205</v>
      </c>
      <c r="B256" s="488" t="s">
        <v>731</v>
      </c>
      <c r="C256" s="324" t="s">
        <v>408</v>
      </c>
      <c r="D256" s="486">
        <v>14500</v>
      </c>
      <c r="E256" s="326" t="s">
        <v>22</v>
      </c>
      <c r="F256" s="324" t="s">
        <v>23</v>
      </c>
      <c r="G256" s="327">
        <v>43647</v>
      </c>
      <c r="H256" s="328">
        <v>43814</v>
      </c>
      <c r="I256" s="451"/>
    </row>
    <row r="257" spans="1:9" ht="31.5" x14ac:dyDescent="0.25">
      <c r="A257" s="322">
        <v>206</v>
      </c>
      <c r="B257" s="488" t="s">
        <v>397</v>
      </c>
      <c r="C257" s="324" t="s">
        <v>376</v>
      </c>
      <c r="D257" s="486">
        <v>0</v>
      </c>
      <c r="E257" s="326" t="s">
        <v>22</v>
      </c>
      <c r="F257" s="324" t="s">
        <v>23</v>
      </c>
      <c r="G257" s="327">
        <v>43586</v>
      </c>
      <c r="H257" s="328">
        <v>43631</v>
      </c>
      <c r="I257" s="451"/>
    </row>
    <row r="258" spans="1:9" ht="31.5" x14ac:dyDescent="0.25">
      <c r="A258" s="306">
        <v>207</v>
      </c>
      <c r="B258" s="487" t="s">
        <v>398</v>
      </c>
      <c r="C258" s="308" t="s">
        <v>332</v>
      </c>
      <c r="D258" s="590">
        <v>4500</v>
      </c>
      <c r="E258" s="310" t="s">
        <v>22</v>
      </c>
      <c r="F258" s="308" t="s">
        <v>23</v>
      </c>
      <c r="G258" s="311">
        <v>43647</v>
      </c>
      <c r="H258" s="312">
        <v>43723</v>
      </c>
      <c r="I258" s="451"/>
    </row>
    <row r="259" spans="1:9" ht="31.5" x14ac:dyDescent="0.25">
      <c r="A259" s="322">
        <v>208</v>
      </c>
      <c r="B259" s="488" t="s">
        <v>399</v>
      </c>
      <c r="C259" s="324" t="s">
        <v>400</v>
      </c>
      <c r="D259" s="486">
        <v>4500</v>
      </c>
      <c r="E259" s="326" t="s">
        <v>22</v>
      </c>
      <c r="F259" s="324" t="s">
        <v>23</v>
      </c>
      <c r="G259" s="327">
        <v>43617</v>
      </c>
      <c r="H259" s="328">
        <v>43739</v>
      </c>
      <c r="I259" s="451"/>
    </row>
    <row r="260" spans="1:9" ht="31.5" x14ac:dyDescent="0.25">
      <c r="A260" s="322">
        <v>209</v>
      </c>
      <c r="B260" s="323" t="s">
        <v>589</v>
      </c>
      <c r="C260" s="324" t="s">
        <v>590</v>
      </c>
      <c r="D260" s="471">
        <v>21008</v>
      </c>
      <c r="E260" s="326" t="s">
        <v>22</v>
      </c>
      <c r="F260" s="324" t="s">
        <v>23</v>
      </c>
      <c r="G260" s="327">
        <v>43556</v>
      </c>
      <c r="H260" s="328">
        <v>43631</v>
      </c>
      <c r="I260" s="451"/>
    </row>
    <row r="261" spans="1:9" ht="31.5" x14ac:dyDescent="0.2">
      <c r="A261" s="322">
        <v>210</v>
      </c>
      <c r="B261" s="314" t="s">
        <v>403</v>
      </c>
      <c r="C261" s="308" t="s">
        <v>404</v>
      </c>
      <c r="D261" s="493">
        <v>215165</v>
      </c>
      <c r="E261" s="310" t="s">
        <v>22</v>
      </c>
      <c r="F261" s="308" t="s">
        <v>23</v>
      </c>
      <c r="G261" s="311">
        <v>43586</v>
      </c>
      <c r="H261" s="312">
        <v>43799</v>
      </c>
    </row>
    <row r="262" spans="1:9" ht="31.5" x14ac:dyDescent="0.2">
      <c r="A262" s="322">
        <v>211</v>
      </c>
      <c r="B262" s="314" t="s">
        <v>405</v>
      </c>
      <c r="C262" s="308" t="s">
        <v>406</v>
      </c>
      <c r="D262" s="493">
        <v>18300</v>
      </c>
      <c r="E262" s="310" t="s">
        <v>22</v>
      </c>
      <c r="F262" s="308" t="s">
        <v>23</v>
      </c>
      <c r="G262" s="311">
        <v>43525</v>
      </c>
      <c r="H262" s="312">
        <v>43809</v>
      </c>
    </row>
    <row r="263" spans="1:9" ht="31.5" x14ac:dyDescent="0.2">
      <c r="A263" s="322">
        <v>212</v>
      </c>
      <c r="B263" s="314" t="s">
        <v>591</v>
      </c>
      <c r="C263" s="395" t="s">
        <v>408</v>
      </c>
      <c r="D263" s="472">
        <v>0</v>
      </c>
      <c r="E263" s="310" t="s">
        <v>22</v>
      </c>
      <c r="F263" s="308" t="s">
        <v>23</v>
      </c>
      <c r="G263" s="311">
        <v>43600</v>
      </c>
      <c r="H263" s="312">
        <v>43676</v>
      </c>
    </row>
    <row r="264" spans="1:9" ht="31.5" x14ac:dyDescent="0.2">
      <c r="A264" s="322">
        <v>213</v>
      </c>
      <c r="B264" s="323" t="s">
        <v>660</v>
      </c>
      <c r="C264" s="494">
        <v>452623004</v>
      </c>
      <c r="D264" s="471">
        <v>25000</v>
      </c>
      <c r="E264" s="326" t="s">
        <v>22</v>
      </c>
      <c r="F264" s="324" t="s">
        <v>23</v>
      </c>
      <c r="G264" s="327">
        <v>43709</v>
      </c>
      <c r="H264" s="328">
        <v>43753</v>
      </c>
    </row>
    <row r="265" spans="1:9" ht="31.5" x14ac:dyDescent="0.2">
      <c r="A265" s="322">
        <v>214</v>
      </c>
      <c r="B265" s="323" t="s">
        <v>409</v>
      </c>
      <c r="C265" s="324" t="s">
        <v>737</v>
      </c>
      <c r="D265" s="471">
        <v>11640</v>
      </c>
      <c r="E265" s="326" t="s">
        <v>22</v>
      </c>
      <c r="F265" s="324" t="s">
        <v>23</v>
      </c>
      <c r="G265" s="327">
        <v>43525</v>
      </c>
      <c r="H265" s="328">
        <v>43750</v>
      </c>
    </row>
    <row r="266" spans="1:9" ht="31.5" x14ac:dyDescent="0.2">
      <c r="A266" s="322">
        <v>215</v>
      </c>
      <c r="B266" s="314" t="s">
        <v>411</v>
      </c>
      <c r="C266" s="395" t="s">
        <v>412</v>
      </c>
      <c r="D266" s="493">
        <v>10200</v>
      </c>
      <c r="E266" s="310" t="s">
        <v>22</v>
      </c>
      <c r="F266" s="308" t="s">
        <v>23</v>
      </c>
      <c r="G266" s="311">
        <v>43600</v>
      </c>
      <c r="H266" s="312">
        <v>43646</v>
      </c>
    </row>
    <row r="267" spans="1:9" ht="31.5" x14ac:dyDescent="0.25">
      <c r="A267" s="322">
        <v>216</v>
      </c>
      <c r="B267" s="335" t="s">
        <v>413</v>
      </c>
      <c r="C267" s="336" t="s">
        <v>408</v>
      </c>
      <c r="D267" s="495">
        <v>65000</v>
      </c>
      <c r="E267" s="302" t="s">
        <v>22</v>
      </c>
      <c r="F267" s="336" t="s">
        <v>23</v>
      </c>
      <c r="G267" s="337">
        <v>43600</v>
      </c>
      <c r="H267" s="338">
        <v>43646</v>
      </c>
      <c r="I267" s="451"/>
    </row>
    <row r="268" spans="1:9" ht="32.25" thickBot="1" x14ac:dyDescent="0.25">
      <c r="A268" s="372">
        <v>217</v>
      </c>
      <c r="B268" s="454" t="s">
        <v>705</v>
      </c>
      <c r="C268" s="382" t="s">
        <v>319</v>
      </c>
      <c r="D268" s="301">
        <v>50420</v>
      </c>
      <c r="E268" s="382" t="s">
        <v>22</v>
      </c>
      <c r="F268" s="336" t="s">
        <v>109</v>
      </c>
      <c r="G268" s="440">
        <v>43767</v>
      </c>
      <c r="H268" s="416">
        <v>43799</v>
      </c>
    </row>
    <row r="269" spans="1:9" ht="31.5" x14ac:dyDescent="0.25">
      <c r="A269" s="362">
        <v>218</v>
      </c>
      <c r="B269" s="780" t="s">
        <v>704</v>
      </c>
      <c r="C269" s="300" t="s">
        <v>134</v>
      </c>
      <c r="D269" s="781">
        <v>0</v>
      </c>
      <c r="E269" s="498" t="s">
        <v>22</v>
      </c>
      <c r="F269" s="300" t="s">
        <v>23</v>
      </c>
      <c r="G269" s="304">
        <v>43752</v>
      </c>
      <c r="H269" s="355">
        <v>43799</v>
      </c>
      <c r="I269" s="451"/>
    </row>
    <row r="270" spans="1:9" ht="31.5" x14ac:dyDescent="0.25">
      <c r="A270" s="322">
        <v>219</v>
      </c>
      <c r="B270" s="335" t="s">
        <v>752</v>
      </c>
      <c r="C270" s="336" t="s">
        <v>252</v>
      </c>
      <c r="D270" s="751">
        <v>10000</v>
      </c>
      <c r="E270" s="302" t="s">
        <v>22</v>
      </c>
      <c r="F270" s="336" t="s">
        <v>23</v>
      </c>
      <c r="G270" s="337">
        <v>43802</v>
      </c>
      <c r="H270" s="338">
        <v>43819</v>
      </c>
      <c r="I270" s="451"/>
    </row>
    <row r="271" spans="1:9" s="699" customFormat="1" ht="31.5" x14ac:dyDescent="0.2">
      <c r="A271" s="686">
        <v>220</v>
      </c>
      <c r="B271" s="687" t="s">
        <v>702</v>
      </c>
      <c r="C271" s="688" t="s">
        <v>703</v>
      </c>
      <c r="D271" s="695">
        <v>121848</v>
      </c>
      <c r="E271" s="690" t="s">
        <v>22</v>
      </c>
      <c r="F271" s="696" t="s">
        <v>119</v>
      </c>
      <c r="G271" s="697">
        <v>43752</v>
      </c>
      <c r="H271" s="698">
        <v>43814</v>
      </c>
    </row>
    <row r="272" spans="1:9" ht="32.25" thickBot="1" x14ac:dyDescent="0.3">
      <c r="A272" s="591">
        <v>221</v>
      </c>
      <c r="B272" s="584" t="s">
        <v>414</v>
      </c>
      <c r="C272" s="585"/>
      <c r="D272" s="649">
        <v>108711</v>
      </c>
      <c r="E272" s="587" t="s">
        <v>22</v>
      </c>
      <c r="F272" s="585" t="s">
        <v>23</v>
      </c>
      <c r="G272" s="588">
        <v>43525</v>
      </c>
      <c r="H272" s="589">
        <v>43809</v>
      </c>
      <c r="I272" s="451"/>
    </row>
    <row r="273" spans="1:8" ht="16.5" thickBot="1" x14ac:dyDescent="0.3">
      <c r="A273" s="356"/>
      <c r="B273" s="374" t="s">
        <v>415</v>
      </c>
      <c r="C273" s="397"/>
      <c r="D273" s="360">
        <f>SUM(D247:D272)</f>
        <v>918170</v>
      </c>
      <c r="E273" s="360"/>
      <c r="F273" s="358"/>
      <c r="G273" s="358"/>
      <c r="H273" s="361"/>
    </row>
    <row r="274" spans="1:8" ht="16.5" thickBot="1" x14ac:dyDescent="0.3">
      <c r="A274" s="356"/>
      <c r="B274" s="374" t="s">
        <v>416</v>
      </c>
      <c r="C274" s="358"/>
      <c r="D274" s="360">
        <f>D245+D273</f>
        <v>1007320</v>
      </c>
      <c r="E274" s="360"/>
      <c r="F274" s="358"/>
      <c r="G274" s="358"/>
      <c r="H274" s="361"/>
    </row>
    <row r="275" spans="1:8" ht="18.75" thickBot="1" x14ac:dyDescent="0.3">
      <c r="A275" s="809" t="s">
        <v>417</v>
      </c>
      <c r="B275" s="810"/>
      <c r="C275" s="810"/>
      <c r="D275" s="810"/>
      <c r="E275" s="810"/>
      <c r="F275" s="810"/>
      <c r="G275" s="810"/>
      <c r="H275" s="811"/>
    </row>
    <row r="276" spans="1:8" ht="31.5" x14ac:dyDescent="0.2">
      <c r="A276" s="497">
        <v>222</v>
      </c>
      <c r="B276" s="299" t="s">
        <v>592</v>
      </c>
      <c r="C276" s="403" t="s">
        <v>134</v>
      </c>
      <c r="D276" s="414">
        <v>0</v>
      </c>
      <c r="E276" s="299" t="s">
        <v>22</v>
      </c>
      <c r="F276" s="336" t="s">
        <v>23</v>
      </c>
      <c r="G276" s="404">
        <v>43617</v>
      </c>
      <c r="H276" s="447">
        <v>43647</v>
      </c>
    </row>
    <row r="277" spans="1:8" ht="31.5" x14ac:dyDescent="0.2">
      <c r="A277" s="728">
        <v>223</v>
      </c>
      <c r="B277" s="307" t="s">
        <v>717</v>
      </c>
      <c r="C277" s="395" t="s">
        <v>718</v>
      </c>
      <c r="D277" s="309">
        <v>18487</v>
      </c>
      <c r="E277" s="310" t="s">
        <v>22</v>
      </c>
      <c r="F277" s="308" t="s">
        <v>23</v>
      </c>
      <c r="G277" s="311">
        <v>43767</v>
      </c>
      <c r="H277" s="312">
        <v>43799</v>
      </c>
    </row>
    <row r="278" spans="1:8" ht="31.5" x14ac:dyDescent="0.2">
      <c r="A278" s="334">
        <v>224</v>
      </c>
      <c r="B278" s="314" t="s">
        <v>20</v>
      </c>
      <c r="C278" s="395" t="s">
        <v>21</v>
      </c>
      <c r="D278" s="493">
        <v>201</v>
      </c>
      <c r="E278" s="310" t="s">
        <v>22</v>
      </c>
      <c r="F278" s="308" t="s">
        <v>23</v>
      </c>
      <c r="G278" s="311">
        <v>43468</v>
      </c>
      <c r="H278" s="312">
        <v>43814</v>
      </c>
    </row>
    <row r="279" spans="1:8" s="297" customFormat="1" ht="31.5" x14ac:dyDescent="0.2">
      <c r="A279" s="728">
        <v>225</v>
      </c>
      <c r="B279" s="307" t="s">
        <v>172</v>
      </c>
      <c r="C279" s="308" t="s">
        <v>25</v>
      </c>
      <c r="D279" s="309">
        <v>2638</v>
      </c>
      <c r="E279" s="310" t="s">
        <v>22</v>
      </c>
      <c r="F279" s="308" t="s">
        <v>23</v>
      </c>
      <c r="G279" s="311">
        <v>43468</v>
      </c>
      <c r="H279" s="312">
        <v>43820</v>
      </c>
    </row>
    <row r="280" spans="1:8" ht="31.5" x14ac:dyDescent="0.2">
      <c r="A280" s="334">
        <v>226</v>
      </c>
      <c r="B280" s="314" t="s">
        <v>30</v>
      </c>
      <c r="C280" s="308" t="s">
        <v>31</v>
      </c>
      <c r="D280" s="309">
        <v>471</v>
      </c>
      <c r="E280" s="310" t="s">
        <v>22</v>
      </c>
      <c r="F280" s="308" t="s">
        <v>23</v>
      </c>
      <c r="G280" s="311">
        <v>43468</v>
      </c>
      <c r="H280" s="312">
        <v>43814</v>
      </c>
    </row>
    <row r="281" spans="1:8" ht="31.5" x14ac:dyDescent="0.2">
      <c r="A281" s="728">
        <v>227</v>
      </c>
      <c r="B281" s="314" t="s">
        <v>422</v>
      </c>
      <c r="C281" s="308" t="s">
        <v>66</v>
      </c>
      <c r="D281" s="309">
        <v>924</v>
      </c>
      <c r="E281" s="310" t="s">
        <v>22</v>
      </c>
      <c r="F281" s="308" t="s">
        <v>23</v>
      </c>
      <c r="G281" s="311">
        <v>43468</v>
      </c>
      <c r="H281" s="312">
        <v>43496</v>
      </c>
    </row>
    <row r="282" spans="1:8" ht="31.5" x14ac:dyDescent="0.2">
      <c r="A282" s="334">
        <v>228</v>
      </c>
      <c r="B282" s="323" t="s">
        <v>425</v>
      </c>
      <c r="C282" s="324"/>
      <c r="D282" s="325">
        <v>1640</v>
      </c>
      <c r="E282" s="326" t="s">
        <v>22</v>
      </c>
      <c r="F282" s="324" t="s">
        <v>23</v>
      </c>
      <c r="G282" s="327">
        <v>43586</v>
      </c>
      <c r="H282" s="328">
        <v>43768</v>
      </c>
    </row>
    <row r="283" spans="1:8" ht="31.5" x14ac:dyDescent="0.2">
      <c r="A283" s="728">
        <v>229</v>
      </c>
      <c r="B283" s="323" t="s">
        <v>426</v>
      </c>
      <c r="C283" s="308" t="s">
        <v>427</v>
      </c>
      <c r="D283" s="325">
        <v>1250</v>
      </c>
      <c r="E283" s="310" t="s">
        <v>22</v>
      </c>
      <c r="F283" s="308" t="s">
        <v>23</v>
      </c>
      <c r="G283" s="311">
        <v>43586</v>
      </c>
      <c r="H283" s="312">
        <v>43769</v>
      </c>
    </row>
    <row r="284" spans="1:8" ht="31.5" x14ac:dyDescent="0.2">
      <c r="A284" s="334">
        <v>230</v>
      </c>
      <c r="B284" s="314" t="s">
        <v>637</v>
      </c>
      <c r="C284" s="308" t="s">
        <v>246</v>
      </c>
      <c r="D284" s="309">
        <v>2520</v>
      </c>
      <c r="E284" s="310" t="s">
        <v>22</v>
      </c>
      <c r="F284" s="308" t="s">
        <v>23</v>
      </c>
      <c r="G284" s="311">
        <v>43661</v>
      </c>
      <c r="H284" s="312">
        <v>43708</v>
      </c>
    </row>
    <row r="285" spans="1:8" ht="31.5" x14ac:dyDescent="0.2">
      <c r="A285" s="728">
        <v>231</v>
      </c>
      <c r="B285" s="329" t="s">
        <v>638</v>
      </c>
      <c r="C285" s="303" t="s">
        <v>639</v>
      </c>
      <c r="D285" s="330">
        <v>1260</v>
      </c>
      <c r="E285" s="310" t="s">
        <v>22</v>
      </c>
      <c r="F285" s="308" t="s">
        <v>23</v>
      </c>
      <c r="G285" s="311">
        <v>43661</v>
      </c>
      <c r="H285" s="312">
        <v>43708</v>
      </c>
    </row>
    <row r="286" spans="1:8" ht="32.25" thickBot="1" x14ac:dyDescent="0.25">
      <c r="A286" s="334">
        <v>232</v>
      </c>
      <c r="B286" s="335" t="s">
        <v>430</v>
      </c>
      <c r="C286" s="336" t="s">
        <v>431</v>
      </c>
      <c r="D286" s="301">
        <v>2500</v>
      </c>
      <c r="E286" s="302" t="s">
        <v>22</v>
      </c>
      <c r="F286" s="336" t="s">
        <v>23</v>
      </c>
      <c r="G286" s="337">
        <v>43468</v>
      </c>
      <c r="H286" s="338">
        <v>43814</v>
      </c>
    </row>
    <row r="287" spans="1:8" ht="31.5" x14ac:dyDescent="0.2">
      <c r="A287" s="782">
        <v>233</v>
      </c>
      <c r="B287" s="340" t="s">
        <v>432</v>
      </c>
      <c r="C287" s="341" t="s">
        <v>433</v>
      </c>
      <c r="D287" s="342">
        <v>56600</v>
      </c>
      <c r="E287" s="343" t="s">
        <v>22</v>
      </c>
      <c r="F287" s="341" t="s">
        <v>23</v>
      </c>
      <c r="G287" s="344">
        <v>43525</v>
      </c>
      <c r="H287" s="345">
        <v>43814</v>
      </c>
    </row>
    <row r="288" spans="1:8" ht="31.5" x14ac:dyDescent="0.2">
      <c r="A288" s="334">
        <v>234</v>
      </c>
      <c r="B288" s="335" t="s">
        <v>434</v>
      </c>
      <c r="C288" s="336" t="s">
        <v>435</v>
      </c>
      <c r="D288" s="301">
        <v>55280</v>
      </c>
      <c r="E288" s="302" t="s">
        <v>22</v>
      </c>
      <c r="F288" s="336" t="s">
        <v>23</v>
      </c>
      <c r="G288" s="337">
        <v>43468</v>
      </c>
      <c r="H288" s="338">
        <v>43819</v>
      </c>
    </row>
    <row r="289" spans="1:8" ht="31.5" x14ac:dyDescent="0.2">
      <c r="A289" s="306">
        <v>235</v>
      </c>
      <c r="B289" s="314" t="s">
        <v>749</v>
      </c>
      <c r="C289" s="308" t="s">
        <v>750</v>
      </c>
      <c r="D289" s="309">
        <v>13445</v>
      </c>
      <c r="E289" s="310" t="s">
        <v>22</v>
      </c>
      <c r="F289" s="308" t="s">
        <v>23</v>
      </c>
      <c r="G289" s="311">
        <v>43802</v>
      </c>
      <c r="H289" s="312">
        <v>43819</v>
      </c>
    </row>
    <row r="290" spans="1:8" s="297" customFormat="1" ht="32.25" thickBot="1" x14ac:dyDescent="0.25">
      <c r="A290" s="591">
        <v>236</v>
      </c>
      <c r="B290" s="584" t="s">
        <v>436</v>
      </c>
      <c r="C290" s="585" t="s">
        <v>339</v>
      </c>
      <c r="D290" s="586">
        <v>1300</v>
      </c>
      <c r="E290" s="587" t="s">
        <v>22</v>
      </c>
      <c r="F290" s="585" t="s">
        <v>23</v>
      </c>
      <c r="G290" s="383">
        <v>43800</v>
      </c>
      <c r="H290" s="384">
        <v>43819</v>
      </c>
    </row>
    <row r="291" spans="1:8" ht="15.75" thickBot="1" x14ac:dyDescent="0.25">
      <c r="A291" s="499"/>
      <c r="B291" s="500" t="s">
        <v>437</v>
      </c>
      <c r="C291" s="397"/>
      <c r="D291" s="501">
        <f>SUM(D276:D290)</f>
        <v>158516</v>
      </c>
      <c r="E291" s="502"/>
      <c r="F291" s="481"/>
      <c r="G291" s="503"/>
      <c r="H291" s="504"/>
    </row>
    <row r="292" spans="1:8" ht="15.75" thickBot="1" x14ac:dyDescent="0.25">
      <c r="A292" s="499"/>
      <c r="B292" s="505" t="s">
        <v>438</v>
      </c>
      <c r="C292" s="397"/>
      <c r="D292" s="506"/>
      <c r="E292" s="502"/>
      <c r="F292" s="481"/>
      <c r="G292" s="507"/>
      <c r="H292" s="504"/>
    </row>
    <row r="293" spans="1:8" ht="47.25" x14ac:dyDescent="0.2">
      <c r="A293" s="333">
        <v>237</v>
      </c>
      <c r="B293" s="323" t="s">
        <v>593</v>
      </c>
      <c r="C293" s="324" t="s">
        <v>440</v>
      </c>
      <c r="D293" s="325">
        <v>1400</v>
      </c>
      <c r="E293" s="326" t="s">
        <v>22</v>
      </c>
      <c r="F293" s="324" t="s">
        <v>23</v>
      </c>
      <c r="G293" s="327">
        <v>43586</v>
      </c>
      <c r="H293" s="328">
        <v>43610</v>
      </c>
    </row>
    <row r="294" spans="1:8" ht="32.25" thickBot="1" x14ac:dyDescent="0.25">
      <c r="A294" s="396">
        <v>238</v>
      </c>
      <c r="B294" s="329" t="s">
        <v>441</v>
      </c>
      <c r="C294" s="303" t="s">
        <v>442</v>
      </c>
      <c r="D294" s="330">
        <v>2500</v>
      </c>
      <c r="E294" s="302" t="s">
        <v>22</v>
      </c>
      <c r="F294" s="336" t="s">
        <v>23</v>
      </c>
      <c r="G294" s="327">
        <v>43586</v>
      </c>
      <c r="H294" s="328">
        <v>43610</v>
      </c>
    </row>
    <row r="295" spans="1:8" ht="15.75" thickBot="1" x14ac:dyDescent="0.25">
      <c r="A295" s="499"/>
      <c r="B295" s="500" t="s">
        <v>443</v>
      </c>
      <c r="C295" s="397"/>
      <c r="D295" s="501">
        <f>SUM(D293:D294)</f>
        <v>3900</v>
      </c>
      <c r="E295" s="502"/>
      <c r="F295" s="481"/>
      <c r="G295" s="503"/>
      <c r="H295" s="504"/>
    </row>
    <row r="296" spans="1:8" ht="15.75" thickBot="1" x14ac:dyDescent="0.25">
      <c r="A296" s="499"/>
      <c r="B296" s="505" t="s">
        <v>444</v>
      </c>
      <c r="C296" s="397"/>
      <c r="D296" s="506"/>
      <c r="E296" s="502"/>
      <c r="F296" s="481"/>
      <c r="G296" s="503"/>
      <c r="H296" s="504"/>
    </row>
    <row r="297" spans="1:8" ht="31.5" x14ac:dyDescent="0.2">
      <c r="A297" s="396">
        <v>239</v>
      </c>
      <c r="B297" s="329" t="s">
        <v>445</v>
      </c>
      <c r="C297" s="303" t="s">
        <v>446</v>
      </c>
      <c r="D297" s="330">
        <v>4000</v>
      </c>
      <c r="E297" s="331" t="s">
        <v>22</v>
      </c>
      <c r="F297" s="303" t="s">
        <v>23</v>
      </c>
      <c r="G297" s="332">
        <v>43590</v>
      </c>
      <c r="H297" s="305">
        <v>43617</v>
      </c>
    </row>
    <row r="298" spans="1:8" ht="31.5" x14ac:dyDescent="0.2">
      <c r="A298" s="313">
        <v>240</v>
      </c>
      <c r="B298" s="314" t="s">
        <v>447</v>
      </c>
      <c r="C298" s="308" t="s">
        <v>448</v>
      </c>
      <c r="D298" s="309">
        <v>3200</v>
      </c>
      <c r="E298" s="310" t="s">
        <v>22</v>
      </c>
      <c r="F298" s="308" t="s">
        <v>23</v>
      </c>
      <c r="G298" s="311">
        <v>43590</v>
      </c>
      <c r="H298" s="312">
        <v>43617</v>
      </c>
    </row>
    <row r="299" spans="1:8" ht="32.25" thickBot="1" x14ac:dyDescent="0.25">
      <c r="A299" s="583">
        <v>241</v>
      </c>
      <c r="B299" s="584" t="s">
        <v>449</v>
      </c>
      <c r="C299" s="585" t="s">
        <v>450</v>
      </c>
      <c r="D299" s="586">
        <v>1200</v>
      </c>
      <c r="E299" s="587" t="s">
        <v>22</v>
      </c>
      <c r="F299" s="585" t="s">
        <v>23</v>
      </c>
      <c r="G299" s="588">
        <v>43590</v>
      </c>
      <c r="H299" s="589">
        <v>43617</v>
      </c>
    </row>
    <row r="300" spans="1:8" ht="15.75" thickBot="1" x14ac:dyDescent="0.25">
      <c r="A300" s="499"/>
      <c r="B300" s="500" t="s">
        <v>451</v>
      </c>
      <c r="C300" s="397"/>
      <c r="D300" s="501">
        <f>D297+D298+D299</f>
        <v>8400</v>
      </c>
      <c r="E300" s="502"/>
      <c r="F300" s="481"/>
      <c r="G300" s="503"/>
      <c r="H300" s="504"/>
    </row>
    <row r="301" spans="1:8" ht="15.75" thickBot="1" x14ac:dyDescent="0.25">
      <c r="A301" s="499"/>
      <c r="B301" s="806" t="s">
        <v>452</v>
      </c>
      <c r="C301" s="807"/>
      <c r="D301" s="807"/>
      <c r="E301" s="807"/>
      <c r="F301" s="807"/>
      <c r="G301" s="807"/>
      <c r="H301" s="808"/>
    </row>
    <row r="302" spans="1:8" ht="31.5" x14ac:dyDescent="0.2">
      <c r="A302" s="339">
        <v>242</v>
      </c>
      <c r="B302" s="340" t="s">
        <v>453</v>
      </c>
      <c r="C302" s="341" t="s">
        <v>254</v>
      </c>
      <c r="D302" s="342">
        <v>4000</v>
      </c>
      <c r="E302" s="343" t="s">
        <v>22</v>
      </c>
      <c r="F302" s="341" t="s">
        <v>23</v>
      </c>
      <c r="G302" s="344">
        <v>43600</v>
      </c>
      <c r="H302" s="345">
        <v>43674</v>
      </c>
    </row>
    <row r="303" spans="1:8" ht="31.5" x14ac:dyDescent="0.2">
      <c r="A303" s="333">
        <v>243</v>
      </c>
      <c r="B303" s="323" t="s">
        <v>454</v>
      </c>
      <c r="C303" s="324" t="s">
        <v>455</v>
      </c>
      <c r="D303" s="325">
        <v>2664</v>
      </c>
      <c r="E303" s="310" t="s">
        <v>22</v>
      </c>
      <c r="F303" s="308" t="s">
        <v>23</v>
      </c>
      <c r="G303" s="327">
        <v>43600</v>
      </c>
      <c r="H303" s="328">
        <v>43674</v>
      </c>
    </row>
    <row r="304" spans="1:8" ht="31.5" x14ac:dyDescent="0.2">
      <c r="A304" s="333">
        <v>244</v>
      </c>
      <c r="B304" s="323" t="s">
        <v>456</v>
      </c>
      <c r="C304" s="324" t="s">
        <v>455</v>
      </c>
      <c r="D304" s="325">
        <v>1600</v>
      </c>
      <c r="E304" s="310" t="s">
        <v>22</v>
      </c>
      <c r="F304" s="308" t="s">
        <v>23</v>
      </c>
      <c r="G304" s="327">
        <v>43600</v>
      </c>
      <c r="H304" s="328">
        <v>43674</v>
      </c>
    </row>
    <row r="305" spans="1:8" ht="32.25" thickBot="1" x14ac:dyDescent="0.25">
      <c r="A305" s="583">
        <v>245</v>
      </c>
      <c r="B305" s="316" t="s">
        <v>457</v>
      </c>
      <c r="C305" s="317" t="s">
        <v>458</v>
      </c>
      <c r="D305" s="318">
        <v>4500</v>
      </c>
      <c r="E305" s="319" t="s">
        <v>22</v>
      </c>
      <c r="F305" s="317" t="s">
        <v>23</v>
      </c>
      <c r="G305" s="588">
        <v>43600</v>
      </c>
      <c r="H305" s="589">
        <v>43674</v>
      </c>
    </row>
    <row r="306" spans="1:8" ht="31.5" x14ac:dyDescent="0.2">
      <c r="A306" s="333">
        <v>246</v>
      </c>
      <c r="B306" s="323" t="s">
        <v>459</v>
      </c>
      <c r="C306" s="324" t="s">
        <v>460</v>
      </c>
      <c r="D306" s="325">
        <v>6850</v>
      </c>
      <c r="E306" s="326" t="s">
        <v>22</v>
      </c>
      <c r="F306" s="324" t="s">
        <v>23</v>
      </c>
      <c r="G306" s="327">
        <v>43600</v>
      </c>
      <c r="H306" s="328">
        <v>43674</v>
      </c>
    </row>
    <row r="307" spans="1:8" ht="31.5" x14ac:dyDescent="0.2">
      <c r="A307" s="333">
        <v>247</v>
      </c>
      <c r="B307" s="323" t="s">
        <v>640</v>
      </c>
      <c r="C307" s="324" t="s">
        <v>458</v>
      </c>
      <c r="D307" s="325">
        <v>3500</v>
      </c>
      <c r="E307" s="326" t="s">
        <v>22</v>
      </c>
      <c r="F307" s="324" t="s">
        <v>23</v>
      </c>
      <c r="G307" s="327">
        <v>43600</v>
      </c>
      <c r="H307" s="328">
        <v>43674</v>
      </c>
    </row>
    <row r="308" spans="1:8" ht="31.5" x14ac:dyDescent="0.2">
      <c r="A308" s="313">
        <v>248</v>
      </c>
      <c r="B308" s="314" t="s">
        <v>462</v>
      </c>
      <c r="C308" s="308" t="s">
        <v>442</v>
      </c>
      <c r="D308" s="309">
        <v>24000</v>
      </c>
      <c r="E308" s="310" t="s">
        <v>22</v>
      </c>
      <c r="F308" s="308" t="s">
        <v>23</v>
      </c>
      <c r="G308" s="311">
        <v>43600</v>
      </c>
      <c r="H308" s="312">
        <v>43674</v>
      </c>
    </row>
    <row r="309" spans="1:8" ht="31.5" x14ac:dyDescent="0.2">
      <c r="A309" s="333">
        <v>249</v>
      </c>
      <c r="B309" s="323" t="s">
        <v>463</v>
      </c>
      <c r="C309" s="324" t="s">
        <v>464</v>
      </c>
      <c r="D309" s="325">
        <v>119000</v>
      </c>
      <c r="E309" s="326" t="s">
        <v>22</v>
      </c>
      <c r="F309" s="324" t="s">
        <v>23</v>
      </c>
      <c r="G309" s="327">
        <v>43600</v>
      </c>
      <c r="H309" s="328">
        <v>43674</v>
      </c>
    </row>
    <row r="310" spans="1:8" ht="31.5" x14ac:dyDescent="0.2">
      <c r="A310" s="333">
        <v>252</v>
      </c>
      <c r="B310" s="314" t="s">
        <v>449</v>
      </c>
      <c r="C310" s="324" t="s">
        <v>450</v>
      </c>
      <c r="D310" s="309">
        <v>4800</v>
      </c>
      <c r="E310" s="310" t="s">
        <v>22</v>
      </c>
      <c r="F310" s="308" t="s">
        <v>23</v>
      </c>
      <c r="G310" s="327">
        <v>43600</v>
      </c>
      <c r="H310" s="328">
        <v>43674</v>
      </c>
    </row>
    <row r="311" spans="1:8" ht="31.5" x14ac:dyDescent="0.2">
      <c r="A311" s="333">
        <v>251</v>
      </c>
      <c r="B311" s="314" t="s">
        <v>465</v>
      </c>
      <c r="C311" s="308" t="s">
        <v>466</v>
      </c>
      <c r="D311" s="309">
        <v>4200</v>
      </c>
      <c r="E311" s="310" t="s">
        <v>22</v>
      </c>
      <c r="F311" s="308" t="s">
        <v>23</v>
      </c>
      <c r="G311" s="327">
        <v>43600</v>
      </c>
      <c r="H311" s="328">
        <v>43674</v>
      </c>
    </row>
    <row r="312" spans="1:8" ht="31.5" x14ac:dyDescent="0.2">
      <c r="A312" s="333">
        <v>252</v>
      </c>
      <c r="B312" s="323" t="s">
        <v>467</v>
      </c>
      <c r="C312" s="347" t="s">
        <v>468</v>
      </c>
      <c r="D312" s="325">
        <v>4800</v>
      </c>
      <c r="E312" s="326" t="s">
        <v>22</v>
      </c>
      <c r="F312" s="324" t="s">
        <v>23</v>
      </c>
      <c r="G312" s="327">
        <v>43600</v>
      </c>
      <c r="H312" s="328">
        <v>43674</v>
      </c>
    </row>
    <row r="313" spans="1:8" ht="31.5" x14ac:dyDescent="0.2">
      <c r="A313" s="333">
        <v>253</v>
      </c>
      <c r="B313" s="323" t="s">
        <v>469</v>
      </c>
      <c r="C313" s="395" t="s">
        <v>470</v>
      </c>
      <c r="D313" s="325">
        <v>0</v>
      </c>
      <c r="E313" s="310" t="s">
        <v>22</v>
      </c>
      <c r="F313" s="308" t="s">
        <v>23</v>
      </c>
      <c r="G313" s="327">
        <v>43600</v>
      </c>
      <c r="H313" s="328">
        <v>43674</v>
      </c>
    </row>
    <row r="314" spans="1:8" ht="31.5" x14ac:dyDescent="0.2">
      <c r="A314" s="333">
        <v>254</v>
      </c>
      <c r="B314" s="323" t="s">
        <v>441</v>
      </c>
      <c r="C314" s="308" t="s">
        <v>442</v>
      </c>
      <c r="D314" s="325">
        <v>4000</v>
      </c>
      <c r="E314" s="310" t="s">
        <v>22</v>
      </c>
      <c r="F314" s="308" t="s">
        <v>23</v>
      </c>
      <c r="G314" s="327">
        <v>43661</v>
      </c>
      <c r="H314" s="328">
        <v>43674</v>
      </c>
    </row>
    <row r="315" spans="1:8" ht="32.25" thickBot="1" x14ac:dyDescent="0.25">
      <c r="A315" s="333">
        <v>255</v>
      </c>
      <c r="B315" s="323" t="s">
        <v>471</v>
      </c>
      <c r="C315" s="308" t="s">
        <v>472</v>
      </c>
      <c r="D315" s="325">
        <v>350</v>
      </c>
      <c r="E315" s="310" t="s">
        <v>22</v>
      </c>
      <c r="F315" s="308" t="s">
        <v>23</v>
      </c>
      <c r="G315" s="327">
        <v>43600</v>
      </c>
      <c r="H315" s="328">
        <v>43674</v>
      </c>
    </row>
    <row r="316" spans="1:8" ht="15.75" thickBot="1" x14ac:dyDescent="0.25">
      <c r="A316" s="499"/>
      <c r="B316" s="500" t="s">
        <v>473</v>
      </c>
      <c r="C316" s="397"/>
      <c r="D316" s="501">
        <f>SUM(D302:D315)</f>
        <v>184264</v>
      </c>
      <c r="E316" s="502"/>
      <c r="F316" s="481"/>
      <c r="G316" s="503"/>
      <c r="H316" s="504"/>
    </row>
    <row r="317" spans="1:8" ht="15.75" thickBot="1" x14ac:dyDescent="0.25">
      <c r="A317" s="582"/>
      <c r="B317" s="830" t="s">
        <v>474</v>
      </c>
      <c r="C317" s="807"/>
      <c r="D317" s="807"/>
      <c r="E317" s="807"/>
      <c r="F317" s="807"/>
      <c r="G317" s="807"/>
      <c r="H317" s="808"/>
    </row>
    <row r="318" spans="1:8" ht="31.5" x14ac:dyDescent="0.2">
      <c r="A318" s="339">
        <v>256</v>
      </c>
      <c r="B318" s="340" t="s">
        <v>453</v>
      </c>
      <c r="C318" s="341" t="s">
        <v>254</v>
      </c>
      <c r="D318" s="342">
        <v>3000</v>
      </c>
      <c r="E318" s="343" t="s">
        <v>22</v>
      </c>
      <c r="F318" s="341" t="s">
        <v>23</v>
      </c>
      <c r="G318" s="344">
        <v>43709</v>
      </c>
      <c r="H318" s="345">
        <v>43753</v>
      </c>
    </row>
    <row r="319" spans="1:8" ht="31.5" x14ac:dyDescent="0.2">
      <c r="A319" s="333">
        <v>257</v>
      </c>
      <c r="B319" s="314" t="s">
        <v>441</v>
      </c>
      <c r="C319" s="308" t="s">
        <v>442</v>
      </c>
      <c r="D319" s="309">
        <v>8000</v>
      </c>
      <c r="E319" s="310" t="s">
        <v>22</v>
      </c>
      <c r="F319" s="308" t="s">
        <v>23</v>
      </c>
      <c r="G319" s="327">
        <v>43709</v>
      </c>
      <c r="H319" s="328">
        <v>43753</v>
      </c>
    </row>
    <row r="320" spans="1:8" ht="31.5" x14ac:dyDescent="0.2">
      <c r="A320" s="333">
        <v>258</v>
      </c>
      <c r="B320" s="314" t="s">
        <v>475</v>
      </c>
      <c r="C320" s="308" t="s">
        <v>455</v>
      </c>
      <c r="D320" s="309">
        <v>900</v>
      </c>
      <c r="E320" s="310" t="s">
        <v>22</v>
      </c>
      <c r="F320" s="308" t="s">
        <v>23</v>
      </c>
      <c r="G320" s="327">
        <v>43709</v>
      </c>
      <c r="H320" s="328">
        <v>43753</v>
      </c>
    </row>
    <row r="321" spans="1:8" ht="31.5" x14ac:dyDescent="0.2">
      <c r="A321" s="333">
        <v>259</v>
      </c>
      <c r="B321" s="323" t="s">
        <v>457</v>
      </c>
      <c r="C321" s="324" t="s">
        <v>458</v>
      </c>
      <c r="D321" s="325">
        <v>2700</v>
      </c>
      <c r="E321" s="326" t="s">
        <v>22</v>
      </c>
      <c r="F321" s="324" t="s">
        <v>23</v>
      </c>
      <c r="G321" s="327">
        <v>43709</v>
      </c>
      <c r="H321" s="328">
        <v>43753</v>
      </c>
    </row>
    <row r="322" spans="1:8" ht="32.25" thickBot="1" x14ac:dyDescent="0.25">
      <c r="A322" s="583">
        <v>260</v>
      </c>
      <c r="B322" s="584" t="s">
        <v>692</v>
      </c>
      <c r="C322" s="317" t="s">
        <v>477</v>
      </c>
      <c r="D322" s="586">
        <v>5100</v>
      </c>
      <c r="E322" s="319" t="s">
        <v>22</v>
      </c>
      <c r="F322" s="317" t="s">
        <v>23</v>
      </c>
      <c r="G322" s="588">
        <v>43709</v>
      </c>
      <c r="H322" s="589">
        <v>43753</v>
      </c>
    </row>
    <row r="323" spans="1:8" ht="31.5" x14ac:dyDescent="0.2">
      <c r="A323" s="333">
        <v>261</v>
      </c>
      <c r="B323" s="323" t="s">
        <v>449</v>
      </c>
      <c r="C323" s="324" t="s">
        <v>450</v>
      </c>
      <c r="D323" s="325">
        <v>1400</v>
      </c>
      <c r="E323" s="326" t="s">
        <v>22</v>
      </c>
      <c r="F323" s="324" t="s">
        <v>23</v>
      </c>
      <c r="G323" s="327">
        <v>43709</v>
      </c>
      <c r="H323" s="328">
        <v>43753</v>
      </c>
    </row>
    <row r="324" spans="1:8" ht="32.25" thickBot="1" x14ac:dyDescent="0.25">
      <c r="A324" s="333">
        <v>262</v>
      </c>
      <c r="B324" s="323" t="s">
        <v>478</v>
      </c>
      <c r="C324" s="324" t="s">
        <v>464</v>
      </c>
      <c r="D324" s="325">
        <v>1500</v>
      </c>
      <c r="E324" s="326" t="s">
        <v>22</v>
      </c>
      <c r="F324" s="324" t="s">
        <v>23</v>
      </c>
      <c r="G324" s="327">
        <v>43709</v>
      </c>
      <c r="H324" s="328">
        <v>43753</v>
      </c>
    </row>
    <row r="325" spans="1:8" ht="15.75" thickBot="1" x14ac:dyDescent="0.25">
      <c r="A325" s="499"/>
      <c r="B325" s="500" t="s">
        <v>479</v>
      </c>
      <c r="C325" s="397"/>
      <c r="D325" s="501">
        <f>SUM(D318:D324)</f>
        <v>22600</v>
      </c>
      <c r="E325" s="502"/>
      <c r="F325" s="481"/>
      <c r="G325" s="503"/>
      <c r="H325" s="504"/>
    </row>
    <row r="326" spans="1:8" ht="15.75" thickBot="1" x14ac:dyDescent="0.25">
      <c r="A326" s="499"/>
      <c r="B326" s="806" t="s">
        <v>480</v>
      </c>
      <c r="C326" s="807"/>
      <c r="D326" s="807"/>
      <c r="E326" s="807"/>
      <c r="F326" s="807"/>
      <c r="G326" s="807"/>
      <c r="H326" s="808"/>
    </row>
    <row r="327" spans="1:8" ht="47.25" x14ac:dyDescent="0.2">
      <c r="A327" s="333">
        <v>263</v>
      </c>
      <c r="B327" s="323" t="s">
        <v>481</v>
      </c>
      <c r="C327" s="308" t="s">
        <v>482</v>
      </c>
      <c r="D327" s="325">
        <v>2200</v>
      </c>
      <c r="E327" s="310" t="s">
        <v>22</v>
      </c>
      <c r="F327" s="308" t="s">
        <v>23</v>
      </c>
      <c r="G327" s="327">
        <v>43770</v>
      </c>
      <c r="H327" s="328">
        <v>43797</v>
      </c>
    </row>
    <row r="328" spans="1:8" ht="32.25" thickBot="1" x14ac:dyDescent="0.25">
      <c r="A328" s="333">
        <v>264</v>
      </c>
      <c r="B328" s="323" t="s">
        <v>483</v>
      </c>
      <c r="C328" s="324" t="s">
        <v>455</v>
      </c>
      <c r="D328" s="325">
        <v>2200</v>
      </c>
      <c r="E328" s="310" t="s">
        <v>22</v>
      </c>
      <c r="F328" s="308" t="s">
        <v>23</v>
      </c>
      <c r="G328" s="327">
        <v>43770</v>
      </c>
      <c r="H328" s="328">
        <v>43797</v>
      </c>
    </row>
    <row r="329" spans="1:8" ht="15.75" thickBot="1" x14ac:dyDescent="0.25">
      <c r="A329" s="499"/>
      <c r="B329" s="500" t="s">
        <v>484</v>
      </c>
      <c r="C329" s="397"/>
      <c r="D329" s="501">
        <f>SUM(D327:D328)</f>
        <v>4400</v>
      </c>
      <c r="E329" s="502"/>
      <c r="F329" s="481"/>
      <c r="G329" s="503"/>
      <c r="H329" s="504"/>
    </row>
    <row r="330" spans="1:8" ht="15.75" thickBot="1" x14ac:dyDescent="0.25">
      <c r="A330" s="499"/>
      <c r="B330" s="806" t="s">
        <v>485</v>
      </c>
      <c r="C330" s="807"/>
      <c r="D330" s="807"/>
      <c r="E330" s="807"/>
      <c r="F330" s="807"/>
      <c r="G330" s="807"/>
      <c r="H330" s="808"/>
    </row>
    <row r="331" spans="1:8" ht="47.25" x14ac:dyDescent="0.2">
      <c r="A331" s="333">
        <v>265</v>
      </c>
      <c r="B331" s="323" t="s">
        <v>486</v>
      </c>
      <c r="C331" s="308" t="s">
        <v>482</v>
      </c>
      <c r="D331" s="325">
        <v>1400</v>
      </c>
      <c r="E331" s="326" t="s">
        <v>22</v>
      </c>
      <c r="F331" s="324" t="s">
        <v>23</v>
      </c>
      <c r="G331" s="327">
        <v>43770</v>
      </c>
      <c r="H331" s="328">
        <v>43799</v>
      </c>
    </row>
    <row r="332" spans="1:8" ht="31.5" x14ac:dyDescent="0.2">
      <c r="A332" s="333">
        <v>266</v>
      </c>
      <c r="B332" s="323" t="s">
        <v>487</v>
      </c>
      <c r="C332" s="324" t="s">
        <v>455</v>
      </c>
      <c r="D332" s="325">
        <v>650</v>
      </c>
      <c r="E332" s="310" t="s">
        <v>22</v>
      </c>
      <c r="F332" s="308" t="s">
        <v>23</v>
      </c>
      <c r="G332" s="327">
        <v>43770</v>
      </c>
      <c r="H332" s="328">
        <v>43799</v>
      </c>
    </row>
    <row r="333" spans="1:8" ht="32.25" thickBot="1" x14ac:dyDescent="0.25">
      <c r="A333" s="333">
        <v>267</v>
      </c>
      <c r="B333" s="314" t="s">
        <v>441</v>
      </c>
      <c r="C333" s="308" t="s">
        <v>442</v>
      </c>
      <c r="D333" s="309">
        <v>2500</v>
      </c>
      <c r="E333" s="310" t="s">
        <v>22</v>
      </c>
      <c r="F333" s="308" t="s">
        <v>23</v>
      </c>
      <c r="G333" s="327">
        <v>43770</v>
      </c>
      <c r="H333" s="328">
        <v>43799</v>
      </c>
    </row>
    <row r="334" spans="1:8" ht="15.75" thickBot="1" x14ac:dyDescent="0.25">
      <c r="A334" s="499"/>
      <c r="B334" s="500" t="s">
        <v>488</v>
      </c>
      <c r="C334" s="397"/>
      <c r="D334" s="501">
        <f>SUM(D331:D333)</f>
        <v>4550</v>
      </c>
      <c r="E334" s="502"/>
      <c r="F334" s="481"/>
      <c r="G334" s="503"/>
      <c r="H334" s="504"/>
    </row>
    <row r="335" spans="1:8" ht="15.75" thickBot="1" x14ac:dyDescent="0.25">
      <c r="A335" s="499"/>
      <c r="B335" s="806" t="s">
        <v>489</v>
      </c>
      <c r="C335" s="807"/>
      <c r="D335" s="807"/>
      <c r="E335" s="807"/>
      <c r="F335" s="807"/>
      <c r="G335" s="807"/>
      <c r="H335" s="808"/>
    </row>
    <row r="336" spans="1:8" ht="63" x14ac:dyDescent="0.2">
      <c r="A336" s="333">
        <v>268</v>
      </c>
      <c r="B336" s="323" t="s">
        <v>490</v>
      </c>
      <c r="C336" s="324" t="s">
        <v>491</v>
      </c>
      <c r="D336" s="325">
        <v>3200</v>
      </c>
      <c r="E336" s="326" t="s">
        <v>22</v>
      </c>
      <c r="F336" s="324" t="s">
        <v>23</v>
      </c>
      <c r="G336" s="327">
        <v>43784</v>
      </c>
      <c r="H336" s="328">
        <v>43805</v>
      </c>
    </row>
    <row r="337" spans="1:8" ht="32.25" thickBot="1" x14ac:dyDescent="0.25">
      <c r="A337" s="333">
        <v>269</v>
      </c>
      <c r="B337" s="323" t="s">
        <v>492</v>
      </c>
      <c r="C337" s="324" t="s">
        <v>493</v>
      </c>
      <c r="D337" s="325">
        <v>6000</v>
      </c>
      <c r="E337" s="310" t="s">
        <v>22</v>
      </c>
      <c r="F337" s="308" t="s">
        <v>23</v>
      </c>
      <c r="G337" s="327">
        <v>43784</v>
      </c>
      <c r="H337" s="328">
        <v>43805</v>
      </c>
    </row>
    <row r="338" spans="1:8" ht="15.75" thickBot="1" x14ac:dyDescent="0.25">
      <c r="A338" s="499"/>
      <c r="B338" s="500" t="s">
        <v>494</v>
      </c>
      <c r="C338" s="397"/>
      <c r="D338" s="501">
        <f>SUM(D336:D337)</f>
        <v>9200</v>
      </c>
      <c r="E338" s="502"/>
      <c r="F338" s="481"/>
      <c r="G338" s="503"/>
      <c r="H338" s="504"/>
    </row>
    <row r="339" spans="1:8" x14ac:dyDescent="0.2">
      <c r="A339" s="510"/>
      <c r="B339" s="816" t="s">
        <v>495</v>
      </c>
      <c r="C339" s="817"/>
      <c r="D339" s="817"/>
      <c r="E339" s="817"/>
      <c r="F339" s="817"/>
      <c r="G339" s="817"/>
      <c r="H339" s="818"/>
    </row>
    <row r="340" spans="1:8" ht="47.25" x14ac:dyDescent="0.2">
      <c r="A340" s="333">
        <v>270</v>
      </c>
      <c r="B340" s="323" t="s">
        <v>486</v>
      </c>
      <c r="C340" s="308" t="s">
        <v>482</v>
      </c>
      <c r="D340" s="325">
        <v>2600</v>
      </c>
      <c r="E340" s="326" t="s">
        <v>22</v>
      </c>
      <c r="F340" s="324" t="s">
        <v>23</v>
      </c>
      <c r="G340" s="327">
        <v>43784</v>
      </c>
      <c r="H340" s="328">
        <v>43820</v>
      </c>
    </row>
    <row r="341" spans="1:8" ht="32.25" thickBot="1" x14ac:dyDescent="0.25">
      <c r="A341" s="333">
        <v>271</v>
      </c>
      <c r="B341" s="323" t="s">
        <v>475</v>
      </c>
      <c r="C341" s="324" t="s">
        <v>455</v>
      </c>
      <c r="D341" s="325">
        <v>700</v>
      </c>
      <c r="E341" s="310" t="s">
        <v>22</v>
      </c>
      <c r="F341" s="308" t="s">
        <v>23</v>
      </c>
      <c r="G341" s="327">
        <v>43784</v>
      </c>
      <c r="H341" s="328">
        <v>43820</v>
      </c>
    </row>
    <row r="342" spans="1:8" ht="15.75" thickBot="1" x14ac:dyDescent="0.25">
      <c r="A342" s="499"/>
      <c r="B342" s="500" t="s">
        <v>496</v>
      </c>
      <c r="C342" s="397"/>
      <c r="D342" s="501">
        <f>SUM(D340:D341)</f>
        <v>3300</v>
      </c>
      <c r="E342" s="502"/>
      <c r="F342" s="481"/>
      <c r="G342" s="503"/>
      <c r="H342" s="504"/>
    </row>
    <row r="343" spans="1:8" ht="15.75" thickBot="1" x14ac:dyDescent="0.25">
      <c r="A343" s="499"/>
      <c r="B343" s="806" t="s">
        <v>497</v>
      </c>
      <c r="C343" s="807"/>
      <c r="D343" s="807"/>
      <c r="E343" s="807"/>
      <c r="F343" s="807"/>
      <c r="G343" s="807"/>
      <c r="H343" s="808"/>
    </row>
    <row r="344" spans="1:8" ht="47.25" x14ac:dyDescent="0.2">
      <c r="A344" s="333">
        <v>272</v>
      </c>
      <c r="B344" s="323" t="s">
        <v>486</v>
      </c>
      <c r="C344" s="308" t="s">
        <v>482</v>
      </c>
      <c r="D344" s="325">
        <v>2600</v>
      </c>
      <c r="E344" s="326" t="s">
        <v>22</v>
      </c>
      <c r="F344" s="324" t="s">
        <v>23</v>
      </c>
      <c r="G344" s="327">
        <v>43784</v>
      </c>
      <c r="H344" s="328">
        <v>43826</v>
      </c>
    </row>
    <row r="345" spans="1:8" ht="31.5" x14ac:dyDescent="0.2">
      <c r="A345" s="333">
        <v>273</v>
      </c>
      <c r="B345" s="323" t="s">
        <v>475</v>
      </c>
      <c r="C345" s="324" t="s">
        <v>455</v>
      </c>
      <c r="D345" s="325">
        <v>500</v>
      </c>
      <c r="E345" s="310" t="s">
        <v>22</v>
      </c>
      <c r="F345" s="308" t="s">
        <v>23</v>
      </c>
      <c r="G345" s="327">
        <v>43784</v>
      </c>
      <c r="H345" s="328">
        <v>43826</v>
      </c>
    </row>
    <row r="346" spans="1:8" ht="32.25" thickBot="1" x14ac:dyDescent="0.25">
      <c r="A346" s="396">
        <v>274</v>
      </c>
      <c r="B346" s="335" t="s">
        <v>441</v>
      </c>
      <c r="C346" s="336" t="s">
        <v>442</v>
      </c>
      <c r="D346" s="301">
        <v>6000</v>
      </c>
      <c r="E346" s="302" t="s">
        <v>22</v>
      </c>
      <c r="F346" s="336" t="s">
        <v>23</v>
      </c>
      <c r="G346" s="332">
        <v>43784</v>
      </c>
      <c r="H346" s="305">
        <v>43826</v>
      </c>
    </row>
    <row r="347" spans="1:8" ht="16.5" thickBot="1" x14ac:dyDescent="0.25">
      <c r="A347" s="508"/>
      <c r="B347" s="500" t="s">
        <v>498</v>
      </c>
      <c r="C347" s="476"/>
      <c r="D347" s="501">
        <f>SUM(D344:D346)</f>
        <v>9100</v>
      </c>
      <c r="E347" s="478"/>
      <c r="F347" s="476"/>
      <c r="G347" s="479"/>
      <c r="H347" s="480"/>
    </row>
    <row r="348" spans="1:8" ht="16.5" thickBot="1" x14ac:dyDescent="0.25">
      <c r="A348" s="508"/>
      <c r="B348" s="829" t="s">
        <v>663</v>
      </c>
      <c r="C348" s="827"/>
      <c r="D348" s="827"/>
      <c r="E348" s="827"/>
      <c r="F348" s="827"/>
      <c r="G348" s="827"/>
      <c r="H348" s="828"/>
    </row>
    <row r="349" spans="1:8" ht="31.5" x14ac:dyDescent="0.2">
      <c r="A349" s="333">
        <v>275</v>
      </c>
      <c r="B349" s="323" t="s">
        <v>664</v>
      </c>
      <c r="C349" s="324" t="s">
        <v>665</v>
      </c>
      <c r="D349" s="572">
        <v>3590</v>
      </c>
      <c r="E349" s="302" t="s">
        <v>22</v>
      </c>
      <c r="F349" s="336" t="s">
        <v>23</v>
      </c>
      <c r="G349" s="327">
        <v>43672</v>
      </c>
      <c r="H349" s="328">
        <v>43706</v>
      </c>
    </row>
    <row r="350" spans="1:8" ht="32.25" thickBot="1" x14ac:dyDescent="0.25">
      <c r="A350" s="394">
        <v>276</v>
      </c>
      <c r="B350" s="335" t="s">
        <v>441</v>
      </c>
      <c r="C350" s="336" t="s">
        <v>442</v>
      </c>
      <c r="D350" s="301">
        <v>6410</v>
      </c>
      <c r="E350" s="302" t="s">
        <v>22</v>
      </c>
      <c r="F350" s="336" t="s">
        <v>23</v>
      </c>
      <c r="G350" s="332">
        <v>43672</v>
      </c>
      <c r="H350" s="305">
        <v>43706</v>
      </c>
    </row>
    <row r="351" spans="1:8" ht="15.75" thickBot="1" x14ac:dyDescent="0.25">
      <c r="A351" s="499"/>
      <c r="B351" s="500" t="s">
        <v>505</v>
      </c>
      <c r="C351" s="397"/>
      <c r="D351" s="501">
        <f>SUM(D349:D350)</f>
        <v>10000</v>
      </c>
      <c r="E351" s="502"/>
      <c r="F351" s="481"/>
      <c r="G351" s="503"/>
      <c r="H351" s="504"/>
    </row>
    <row r="352" spans="1:8" s="694" customFormat="1" ht="15.75" thickBot="1" x14ac:dyDescent="0.25">
      <c r="A352" s="700"/>
      <c r="B352" s="834" t="s">
        <v>707</v>
      </c>
      <c r="C352" s="835"/>
      <c r="D352" s="835"/>
      <c r="E352" s="835"/>
      <c r="F352" s="835"/>
      <c r="G352" s="835"/>
      <c r="H352" s="836"/>
    </row>
    <row r="353" spans="1:8" s="694" customFormat="1" ht="31.5" x14ac:dyDescent="0.2">
      <c r="A353" s="701">
        <v>277</v>
      </c>
      <c r="B353" s="702" t="s">
        <v>706</v>
      </c>
      <c r="C353" s="688" t="s">
        <v>501</v>
      </c>
      <c r="D353" s="703">
        <v>65000</v>
      </c>
      <c r="E353" s="704" t="s">
        <v>22</v>
      </c>
      <c r="F353" s="705" t="s">
        <v>23</v>
      </c>
      <c r="G353" s="706">
        <v>43753</v>
      </c>
      <c r="H353" s="707">
        <v>43826</v>
      </c>
    </row>
    <row r="354" spans="1:8" s="694" customFormat="1" ht="31.5" x14ac:dyDescent="0.2">
      <c r="A354" s="701">
        <v>278</v>
      </c>
      <c r="B354" s="702" t="s">
        <v>492</v>
      </c>
      <c r="C354" s="705" t="s">
        <v>493</v>
      </c>
      <c r="D354" s="703">
        <v>5100</v>
      </c>
      <c r="E354" s="690" t="s">
        <v>22</v>
      </c>
      <c r="F354" s="688" t="s">
        <v>23</v>
      </c>
      <c r="G354" s="706">
        <v>43753</v>
      </c>
      <c r="H354" s="707">
        <v>43826</v>
      </c>
    </row>
    <row r="355" spans="1:8" ht="31.5" x14ac:dyDescent="0.2">
      <c r="A355" s="333">
        <v>279</v>
      </c>
      <c r="B355" s="323" t="s">
        <v>692</v>
      </c>
      <c r="C355" s="308" t="s">
        <v>477</v>
      </c>
      <c r="D355" s="325">
        <v>8000</v>
      </c>
      <c r="E355" s="310" t="s">
        <v>22</v>
      </c>
      <c r="F355" s="308" t="s">
        <v>23</v>
      </c>
      <c r="G355" s="706">
        <v>43753</v>
      </c>
      <c r="H355" s="707">
        <v>43826</v>
      </c>
    </row>
    <row r="356" spans="1:8" s="694" customFormat="1" ht="32.25" thickBot="1" x14ac:dyDescent="0.25">
      <c r="A356" s="701">
        <v>280</v>
      </c>
      <c r="B356" s="687" t="s">
        <v>449</v>
      </c>
      <c r="C356" s="688" t="s">
        <v>504</v>
      </c>
      <c r="D356" s="695">
        <v>1000</v>
      </c>
      <c r="E356" s="690" t="s">
        <v>22</v>
      </c>
      <c r="F356" s="688" t="s">
        <v>23</v>
      </c>
      <c r="G356" s="706">
        <v>43432</v>
      </c>
      <c r="H356" s="707">
        <v>43459</v>
      </c>
    </row>
    <row r="357" spans="1:8" s="694" customFormat="1" ht="15.75" thickBot="1" x14ac:dyDescent="0.25">
      <c r="A357" s="700"/>
      <c r="B357" s="708" t="s">
        <v>708</v>
      </c>
      <c r="C357" s="709"/>
      <c r="D357" s="710">
        <f>SUM(D353:D356)</f>
        <v>79100</v>
      </c>
      <c r="E357" s="711"/>
      <c r="F357" s="712"/>
      <c r="G357" s="713"/>
      <c r="H357" s="714"/>
    </row>
    <row r="358" spans="1:8" ht="16.5" thickBot="1" x14ac:dyDescent="0.3">
      <c r="A358" s="356"/>
      <c r="B358" s="374" t="s">
        <v>506</v>
      </c>
      <c r="C358" s="397"/>
      <c r="D358" s="360">
        <f>D291+D295+D300+D316+D325+D329+D334+D338+D342+D347+325</f>
        <v>408555</v>
      </c>
      <c r="E358" s="360"/>
      <c r="F358" s="358"/>
      <c r="G358" s="358"/>
      <c r="H358" s="361"/>
    </row>
    <row r="359" spans="1:8" s="297" customFormat="1" ht="16.5" thickBot="1" x14ac:dyDescent="0.3">
      <c r="A359" s="356"/>
      <c r="B359" s="357" t="s">
        <v>507</v>
      </c>
      <c r="C359" s="375"/>
      <c r="D359" s="360">
        <f>D77+D94+D125+D128+D138+D169+D174+D223+D231+D238+D274+D358</f>
        <v>4990079</v>
      </c>
      <c r="E359" s="360"/>
      <c r="F359" s="511"/>
      <c r="G359" s="512"/>
      <c r="H359" s="513"/>
    </row>
    <row r="360" spans="1:8" s="297" customFormat="1" ht="18.75" thickBot="1" x14ac:dyDescent="0.3">
      <c r="A360" s="809" t="s">
        <v>508</v>
      </c>
      <c r="B360" s="810"/>
      <c r="C360" s="810"/>
      <c r="D360" s="810"/>
      <c r="E360" s="810"/>
      <c r="F360" s="810"/>
      <c r="G360" s="810"/>
      <c r="H360" s="811"/>
    </row>
    <row r="361" spans="1:8" s="297" customFormat="1" ht="18.75" thickBot="1" x14ac:dyDescent="0.3">
      <c r="A361" s="812" t="s">
        <v>509</v>
      </c>
      <c r="B361" s="813"/>
      <c r="C361" s="813"/>
      <c r="D361" s="813"/>
      <c r="E361" s="813"/>
      <c r="F361" s="813"/>
      <c r="G361" s="813"/>
      <c r="H361" s="814"/>
    </row>
    <row r="362" spans="1:8" s="297" customFormat="1" ht="18.75" thickBot="1" x14ac:dyDescent="0.3">
      <c r="A362" s="766" t="s">
        <v>510</v>
      </c>
      <c r="B362" s="767"/>
      <c r="C362" s="769"/>
      <c r="D362" s="767"/>
      <c r="E362" s="767"/>
      <c r="F362" s="767"/>
      <c r="G362" s="767"/>
      <c r="H362" s="768"/>
    </row>
    <row r="363" spans="1:8" ht="32.25" thickBot="1" x14ac:dyDescent="0.25">
      <c r="A363" s="315">
        <v>282</v>
      </c>
      <c r="B363" s="316" t="s">
        <v>517</v>
      </c>
      <c r="C363" s="317" t="s">
        <v>516</v>
      </c>
      <c r="D363" s="514">
        <v>23800</v>
      </c>
      <c r="E363" s="319" t="s">
        <v>22</v>
      </c>
      <c r="F363" s="317" t="s">
        <v>23</v>
      </c>
      <c r="G363" s="320">
        <v>43709</v>
      </c>
      <c r="H363" s="321">
        <v>43799</v>
      </c>
    </row>
    <row r="364" spans="1:8" s="297" customFormat="1" ht="32.25" thickBot="1" x14ac:dyDescent="0.25">
      <c r="A364" s="333">
        <v>282</v>
      </c>
      <c r="B364" s="323" t="s">
        <v>518</v>
      </c>
      <c r="C364" s="324"/>
      <c r="D364" s="515">
        <v>1680</v>
      </c>
      <c r="E364" s="516" t="s">
        <v>519</v>
      </c>
      <c r="F364" s="324" t="s">
        <v>23</v>
      </c>
      <c r="G364" s="327">
        <v>43586</v>
      </c>
      <c r="H364" s="328">
        <v>43799</v>
      </c>
    </row>
    <row r="365" spans="1:8" s="297" customFormat="1" ht="16.5" thickBot="1" x14ac:dyDescent="0.3">
      <c r="A365" s="517"/>
      <c r="B365" s="518" t="s">
        <v>525</v>
      </c>
      <c r="C365" s="397"/>
      <c r="D365" s="519">
        <f>SUM(D363:D364)</f>
        <v>25480</v>
      </c>
      <c r="E365" s="519"/>
      <c r="F365" s="520"/>
      <c r="G365" s="520"/>
      <c r="H365" s="521"/>
    </row>
    <row r="366" spans="1:8" ht="16.5" thickBot="1" x14ac:dyDescent="0.3">
      <c r="A366" s="356"/>
      <c r="B366" s="357" t="s">
        <v>526</v>
      </c>
      <c r="C366" s="400"/>
      <c r="D366" s="418">
        <f>D359+D365</f>
        <v>5015559</v>
      </c>
      <c r="E366" s="522"/>
      <c r="F366" s="511"/>
      <c r="G366" s="512"/>
      <c r="H366" s="513"/>
    </row>
    <row r="367" spans="1:8" ht="15.75" x14ac:dyDescent="0.25">
      <c r="A367" s="523"/>
      <c r="B367" s="524"/>
      <c r="C367" s="525"/>
      <c r="D367" s="526"/>
      <c r="E367" s="527"/>
      <c r="F367" s="523"/>
      <c r="G367" s="523"/>
      <c r="H367" s="523"/>
    </row>
    <row r="368" spans="1:8" ht="15.75" x14ac:dyDescent="0.25">
      <c r="A368" s="523"/>
      <c r="B368" s="524"/>
      <c r="C368" s="525"/>
      <c r="D368" s="526"/>
      <c r="E368" s="527"/>
      <c r="F368" s="523"/>
      <c r="G368" s="523"/>
      <c r="H368" s="523"/>
    </row>
    <row r="369" spans="1:8" ht="15.75" x14ac:dyDescent="0.25">
      <c r="A369" s="525"/>
      <c r="B369" s="524"/>
      <c r="C369" s="525"/>
      <c r="D369" s="528"/>
      <c r="E369" s="528"/>
      <c r="F369" s="523"/>
      <c r="G369" s="523"/>
      <c r="H369" s="523"/>
    </row>
    <row r="370" spans="1:8" ht="15.75" x14ac:dyDescent="0.25">
      <c r="B370" s="529" t="s">
        <v>690</v>
      </c>
      <c r="C370" s="525"/>
      <c r="F370" s="763" t="s">
        <v>689</v>
      </c>
    </row>
    <row r="371" spans="1:8" ht="15.75" x14ac:dyDescent="0.25">
      <c r="A371" s="297"/>
      <c r="B371" s="529" t="s">
        <v>595</v>
      </c>
      <c r="D371" s="297"/>
      <c r="E371" s="297"/>
      <c r="F371" s="763" t="s">
        <v>528</v>
      </c>
      <c r="H371" s="763"/>
    </row>
    <row r="372" spans="1:8" ht="15.75" x14ac:dyDescent="0.25">
      <c r="A372" s="297"/>
      <c r="B372" s="529"/>
      <c r="C372" s="297"/>
      <c r="D372" s="297"/>
      <c r="E372" s="297"/>
      <c r="F372" s="763"/>
      <c r="H372" s="763"/>
    </row>
    <row r="373" spans="1:8" ht="15.75" x14ac:dyDescent="0.25">
      <c r="A373" s="297"/>
      <c r="B373" s="529" t="s">
        <v>596</v>
      </c>
      <c r="C373" s="297"/>
      <c r="D373" s="297"/>
      <c r="E373" s="297"/>
      <c r="F373" s="763" t="s">
        <v>688</v>
      </c>
      <c r="H373" s="763"/>
    </row>
    <row r="374" spans="1:8" ht="15.75" x14ac:dyDescent="0.25">
      <c r="C374" s="297"/>
      <c r="E374" s="815"/>
      <c r="F374" s="815"/>
      <c r="G374" s="815"/>
      <c r="H374" s="289"/>
    </row>
    <row r="376" spans="1:8" ht="15.75" x14ac:dyDescent="0.25">
      <c r="E376" s="815"/>
      <c r="F376" s="815"/>
      <c r="G376" s="815"/>
    </row>
  </sheetData>
  <mergeCells count="31">
    <mergeCell ref="E376:G376"/>
    <mergeCell ref="B343:H343"/>
    <mergeCell ref="B348:H348"/>
    <mergeCell ref="B352:H352"/>
    <mergeCell ref="A360:H360"/>
    <mergeCell ref="A361:H361"/>
    <mergeCell ref="E374:G374"/>
    <mergeCell ref="B339:H339"/>
    <mergeCell ref="A170:H170"/>
    <mergeCell ref="A175:H175"/>
    <mergeCell ref="A224:H224"/>
    <mergeCell ref="A232:H232"/>
    <mergeCell ref="A239:H239"/>
    <mergeCell ref="A275:H275"/>
    <mergeCell ref="B301:H301"/>
    <mergeCell ref="B317:H317"/>
    <mergeCell ref="B326:H326"/>
    <mergeCell ref="B330:H330"/>
    <mergeCell ref="B335:H335"/>
    <mergeCell ref="A139:H139"/>
    <mergeCell ref="G1:H1"/>
    <mergeCell ref="G2:H2"/>
    <mergeCell ref="G3:H3"/>
    <mergeCell ref="A8:H8"/>
    <mergeCell ref="A9:H9"/>
    <mergeCell ref="A13:H13"/>
    <mergeCell ref="A78:H78"/>
    <mergeCell ref="A79:H79"/>
    <mergeCell ref="A95:H95"/>
    <mergeCell ref="A126:H126"/>
    <mergeCell ref="A129:H129"/>
  </mergeCells>
  <printOptions horizontalCentered="1"/>
  <pageMargins left="0.118110236220472" right="0.118110236220472" top="0.196850393700787" bottom="0.196850393700787" header="0.118110236220472" footer="0.118110236220472"/>
  <pageSetup paperSize="9" scale="90" orientation="landscape" r:id="rId1"/>
  <headerFooter alignWithMargins="0">
    <oddFooter>&amp;C&amp;P</oddFooter>
  </headerFooter>
  <rowBreaks count="12" manualBreakCount="12">
    <brk id="22" max="16383" man="1"/>
    <brk id="38" max="16383" man="1"/>
    <brk id="52" max="16383" man="1"/>
    <brk id="66" max="16383" man="1"/>
    <brk id="82" max="16383" man="1"/>
    <brk id="100" max="16383" man="1"/>
    <brk id="169" max="16383" man="1"/>
    <brk id="218" max="16383" man="1"/>
    <brk id="235" max="16383" man="1"/>
    <brk id="252" max="16383" man="1"/>
    <brk id="338" max="16383" man="1"/>
    <brk id="35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422A3-064A-4D40-B821-3DF4818102A3}">
  <dimension ref="A1:K304"/>
  <sheetViews>
    <sheetView topLeftCell="A215" zoomScaleNormal="100" workbookViewId="0">
      <selection activeCell="D228" sqref="D228"/>
    </sheetView>
  </sheetViews>
  <sheetFormatPr defaultRowHeight="15" x14ac:dyDescent="0.2"/>
  <cols>
    <col min="1" max="1" width="4.140625" style="2" customWidth="1"/>
    <col min="2" max="2" width="70.28515625" style="2" customWidth="1"/>
    <col min="3" max="3" width="14.42578125" style="2" customWidth="1"/>
    <col min="4" max="4" width="12.140625" style="2" customWidth="1"/>
    <col min="5" max="5" width="11.85546875" style="2" customWidth="1"/>
    <col min="6" max="6" width="12.5703125" style="2" customWidth="1"/>
    <col min="7" max="7" width="13.28515625" style="2" customWidth="1"/>
    <col min="8" max="8" width="15.7109375" style="2" customWidth="1"/>
    <col min="9" max="165" width="9.140625" style="2"/>
    <col min="166" max="166" width="4.140625" style="2" customWidth="1"/>
    <col min="167" max="167" width="40.28515625" style="2" customWidth="1"/>
    <col min="168" max="169" width="12.140625" style="2" customWidth="1"/>
    <col min="170" max="170" width="14.28515625" style="2" customWidth="1"/>
    <col min="171" max="171" width="11.85546875" style="2" customWidth="1"/>
    <col min="172" max="172" width="11.28515625" style="2" customWidth="1"/>
    <col min="173" max="173" width="8.7109375" style="2" customWidth="1"/>
    <col min="174" max="174" width="11.42578125" style="2" customWidth="1"/>
    <col min="175" max="175" width="12.140625" style="2" customWidth="1"/>
    <col min="176" max="176" width="13.85546875" style="2" customWidth="1"/>
    <col min="177" max="421" width="9.140625" style="2"/>
    <col min="422" max="422" width="4.140625" style="2" customWidth="1"/>
    <col min="423" max="423" width="40.28515625" style="2" customWidth="1"/>
    <col min="424" max="425" width="12.140625" style="2" customWidth="1"/>
    <col min="426" max="426" width="14.28515625" style="2" customWidth="1"/>
    <col min="427" max="427" width="11.85546875" style="2" customWidth="1"/>
    <col min="428" max="428" width="11.28515625" style="2" customWidth="1"/>
    <col min="429" max="429" width="8.7109375" style="2" customWidth="1"/>
    <col min="430" max="430" width="11.42578125" style="2" customWidth="1"/>
    <col min="431" max="431" width="12.140625" style="2" customWidth="1"/>
    <col min="432" max="432" width="13.85546875" style="2" customWidth="1"/>
    <col min="433" max="677" width="9.140625" style="2"/>
    <col min="678" max="678" width="4.140625" style="2" customWidth="1"/>
    <col min="679" max="679" width="40.28515625" style="2" customWidth="1"/>
    <col min="680" max="681" width="12.140625" style="2" customWidth="1"/>
    <col min="682" max="682" width="14.28515625" style="2" customWidth="1"/>
    <col min="683" max="683" width="11.85546875" style="2" customWidth="1"/>
    <col min="684" max="684" width="11.28515625" style="2" customWidth="1"/>
    <col min="685" max="685" width="8.7109375" style="2" customWidth="1"/>
    <col min="686" max="686" width="11.42578125" style="2" customWidth="1"/>
    <col min="687" max="687" width="12.140625" style="2" customWidth="1"/>
    <col min="688" max="688" width="13.85546875" style="2" customWidth="1"/>
    <col min="689" max="933" width="9.140625" style="2"/>
    <col min="934" max="934" width="4.140625" style="2" customWidth="1"/>
    <col min="935" max="935" width="40.28515625" style="2" customWidth="1"/>
    <col min="936" max="937" width="12.140625" style="2" customWidth="1"/>
    <col min="938" max="938" width="14.28515625" style="2" customWidth="1"/>
    <col min="939" max="939" width="11.85546875" style="2" customWidth="1"/>
    <col min="940" max="940" width="11.28515625" style="2" customWidth="1"/>
    <col min="941" max="941" width="8.7109375" style="2" customWidth="1"/>
    <col min="942" max="942" width="11.42578125" style="2" customWidth="1"/>
    <col min="943" max="943" width="12.140625" style="2" customWidth="1"/>
    <col min="944" max="944" width="13.85546875" style="2" customWidth="1"/>
    <col min="945" max="1189" width="9.140625" style="2"/>
    <col min="1190" max="1190" width="4.140625" style="2" customWidth="1"/>
    <col min="1191" max="1191" width="40.28515625" style="2" customWidth="1"/>
    <col min="1192" max="1193" width="12.140625" style="2" customWidth="1"/>
    <col min="1194" max="1194" width="14.28515625" style="2" customWidth="1"/>
    <col min="1195" max="1195" width="11.85546875" style="2" customWidth="1"/>
    <col min="1196" max="1196" width="11.28515625" style="2" customWidth="1"/>
    <col min="1197" max="1197" width="8.7109375" style="2" customWidth="1"/>
    <col min="1198" max="1198" width="11.42578125" style="2" customWidth="1"/>
    <col min="1199" max="1199" width="12.140625" style="2" customWidth="1"/>
    <col min="1200" max="1200" width="13.85546875" style="2" customWidth="1"/>
    <col min="1201" max="1445" width="9.140625" style="2"/>
    <col min="1446" max="1446" width="4.140625" style="2" customWidth="1"/>
    <col min="1447" max="1447" width="40.28515625" style="2" customWidth="1"/>
    <col min="1448" max="1449" width="12.140625" style="2" customWidth="1"/>
    <col min="1450" max="1450" width="14.28515625" style="2" customWidth="1"/>
    <col min="1451" max="1451" width="11.85546875" style="2" customWidth="1"/>
    <col min="1452" max="1452" width="11.28515625" style="2" customWidth="1"/>
    <col min="1453" max="1453" width="8.7109375" style="2" customWidth="1"/>
    <col min="1454" max="1454" width="11.42578125" style="2" customWidth="1"/>
    <col min="1455" max="1455" width="12.140625" style="2" customWidth="1"/>
    <col min="1456" max="1456" width="13.85546875" style="2" customWidth="1"/>
    <col min="1457" max="1701" width="9.140625" style="2"/>
    <col min="1702" max="1702" width="4.140625" style="2" customWidth="1"/>
    <col min="1703" max="1703" width="40.28515625" style="2" customWidth="1"/>
    <col min="1704" max="1705" width="12.140625" style="2" customWidth="1"/>
    <col min="1706" max="1706" width="14.28515625" style="2" customWidth="1"/>
    <col min="1707" max="1707" width="11.85546875" style="2" customWidth="1"/>
    <col min="1708" max="1708" width="11.28515625" style="2" customWidth="1"/>
    <col min="1709" max="1709" width="8.7109375" style="2" customWidth="1"/>
    <col min="1710" max="1710" width="11.42578125" style="2" customWidth="1"/>
    <col min="1711" max="1711" width="12.140625" style="2" customWidth="1"/>
    <col min="1712" max="1712" width="13.85546875" style="2" customWidth="1"/>
    <col min="1713" max="1957" width="9.140625" style="2"/>
    <col min="1958" max="1958" width="4.140625" style="2" customWidth="1"/>
    <col min="1959" max="1959" width="40.28515625" style="2" customWidth="1"/>
    <col min="1960" max="1961" width="12.140625" style="2" customWidth="1"/>
    <col min="1962" max="1962" width="14.28515625" style="2" customWidth="1"/>
    <col min="1963" max="1963" width="11.85546875" style="2" customWidth="1"/>
    <col min="1964" max="1964" width="11.28515625" style="2" customWidth="1"/>
    <col min="1965" max="1965" width="8.7109375" style="2" customWidth="1"/>
    <col min="1966" max="1966" width="11.42578125" style="2" customWidth="1"/>
    <col min="1967" max="1967" width="12.140625" style="2" customWidth="1"/>
    <col min="1968" max="1968" width="13.85546875" style="2" customWidth="1"/>
    <col min="1969" max="2213" width="9.140625" style="2"/>
    <col min="2214" max="2214" width="4.140625" style="2" customWidth="1"/>
    <col min="2215" max="2215" width="40.28515625" style="2" customWidth="1"/>
    <col min="2216" max="2217" width="12.140625" style="2" customWidth="1"/>
    <col min="2218" max="2218" width="14.28515625" style="2" customWidth="1"/>
    <col min="2219" max="2219" width="11.85546875" style="2" customWidth="1"/>
    <col min="2220" max="2220" width="11.28515625" style="2" customWidth="1"/>
    <col min="2221" max="2221" width="8.7109375" style="2" customWidth="1"/>
    <col min="2222" max="2222" width="11.42578125" style="2" customWidth="1"/>
    <col min="2223" max="2223" width="12.140625" style="2" customWidth="1"/>
    <col min="2224" max="2224" width="13.85546875" style="2" customWidth="1"/>
    <col min="2225" max="2469" width="9.140625" style="2"/>
    <col min="2470" max="2470" width="4.140625" style="2" customWidth="1"/>
    <col min="2471" max="2471" width="40.28515625" style="2" customWidth="1"/>
    <col min="2472" max="2473" width="12.140625" style="2" customWidth="1"/>
    <col min="2474" max="2474" width="14.28515625" style="2" customWidth="1"/>
    <col min="2475" max="2475" width="11.85546875" style="2" customWidth="1"/>
    <col min="2476" max="2476" width="11.28515625" style="2" customWidth="1"/>
    <col min="2477" max="2477" width="8.7109375" style="2" customWidth="1"/>
    <col min="2478" max="2478" width="11.42578125" style="2" customWidth="1"/>
    <col min="2479" max="2479" width="12.140625" style="2" customWidth="1"/>
    <col min="2480" max="2480" width="13.85546875" style="2" customWidth="1"/>
    <col min="2481" max="2725" width="9.140625" style="2"/>
    <col min="2726" max="2726" width="4.140625" style="2" customWidth="1"/>
    <col min="2727" max="2727" width="40.28515625" style="2" customWidth="1"/>
    <col min="2728" max="2729" width="12.140625" style="2" customWidth="1"/>
    <col min="2730" max="2730" width="14.28515625" style="2" customWidth="1"/>
    <col min="2731" max="2731" width="11.85546875" style="2" customWidth="1"/>
    <col min="2732" max="2732" width="11.28515625" style="2" customWidth="1"/>
    <col min="2733" max="2733" width="8.7109375" style="2" customWidth="1"/>
    <col min="2734" max="2734" width="11.42578125" style="2" customWidth="1"/>
    <col min="2735" max="2735" width="12.140625" style="2" customWidth="1"/>
    <col min="2736" max="2736" width="13.85546875" style="2" customWidth="1"/>
    <col min="2737" max="2981" width="9.140625" style="2"/>
    <col min="2982" max="2982" width="4.140625" style="2" customWidth="1"/>
    <col min="2983" max="2983" width="40.28515625" style="2" customWidth="1"/>
    <col min="2984" max="2985" width="12.140625" style="2" customWidth="1"/>
    <col min="2986" max="2986" width="14.28515625" style="2" customWidth="1"/>
    <col min="2987" max="2987" width="11.85546875" style="2" customWidth="1"/>
    <col min="2988" max="2988" width="11.28515625" style="2" customWidth="1"/>
    <col min="2989" max="2989" width="8.7109375" style="2" customWidth="1"/>
    <col min="2990" max="2990" width="11.42578125" style="2" customWidth="1"/>
    <col min="2991" max="2991" width="12.140625" style="2" customWidth="1"/>
    <col min="2992" max="2992" width="13.85546875" style="2" customWidth="1"/>
    <col min="2993" max="3237" width="9.140625" style="2"/>
    <col min="3238" max="3238" width="4.140625" style="2" customWidth="1"/>
    <col min="3239" max="3239" width="40.28515625" style="2" customWidth="1"/>
    <col min="3240" max="3241" width="12.140625" style="2" customWidth="1"/>
    <col min="3242" max="3242" width="14.28515625" style="2" customWidth="1"/>
    <col min="3243" max="3243" width="11.85546875" style="2" customWidth="1"/>
    <col min="3244" max="3244" width="11.28515625" style="2" customWidth="1"/>
    <col min="3245" max="3245" width="8.7109375" style="2" customWidth="1"/>
    <col min="3246" max="3246" width="11.42578125" style="2" customWidth="1"/>
    <col min="3247" max="3247" width="12.140625" style="2" customWidth="1"/>
    <col min="3248" max="3248" width="13.85546875" style="2" customWidth="1"/>
    <col min="3249" max="3493" width="9.140625" style="2"/>
    <col min="3494" max="3494" width="4.140625" style="2" customWidth="1"/>
    <col min="3495" max="3495" width="40.28515625" style="2" customWidth="1"/>
    <col min="3496" max="3497" width="12.140625" style="2" customWidth="1"/>
    <col min="3498" max="3498" width="14.28515625" style="2" customWidth="1"/>
    <col min="3499" max="3499" width="11.85546875" style="2" customWidth="1"/>
    <col min="3500" max="3500" width="11.28515625" style="2" customWidth="1"/>
    <col min="3501" max="3501" width="8.7109375" style="2" customWidth="1"/>
    <col min="3502" max="3502" width="11.42578125" style="2" customWidth="1"/>
    <col min="3503" max="3503" width="12.140625" style="2" customWidth="1"/>
    <col min="3504" max="3504" width="13.85546875" style="2" customWidth="1"/>
    <col min="3505" max="3749" width="9.140625" style="2"/>
    <col min="3750" max="3750" width="4.140625" style="2" customWidth="1"/>
    <col min="3751" max="3751" width="40.28515625" style="2" customWidth="1"/>
    <col min="3752" max="3753" width="12.140625" style="2" customWidth="1"/>
    <col min="3754" max="3754" width="14.28515625" style="2" customWidth="1"/>
    <col min="3755" max="3755" width="11.85546875" style="2" customWidth="1"/>
    <col min="3756" max="3756" width="11.28515625" style="2" customWidth="1"/>
    <col min="3757" max="3757" width="8.7109375" style="2" customWidth="1"/>
    <col min="3758" max="3758" width="11.42578125" style="2" customWidth="1"/>
    <col min="3759" max="3759" width="12.140625" style="2" customWidth="1"/>
    <col min="3760" max="3760" width="13.85546875" style="2" customWidth="1"/>
    <col min="3761" max="4005" width="9.140625" style="2"/>
    <col min="4006" max="4006" width="4.140625" style="2" customWidth="1"/>
    <col min="4007" max="4007" width="40.28515625" style="2" customWidth="1"/>
    <col min="4008" max="4009" width="12.140625" style="2" customWidth="1"/>
    <col min="4010" max="4010" width="14.28515625" style="2" customWidth="1"/>
    <col min="4011" max="4011" width="11.85546875" style="2" customWidth="1"/>
    <col min="4012" max="4012" width="11.28515625" style="2" customWidth="1"/>
    <col min="4013" max="4013" width="8.7109375" style="2" customWidth="1"/>
    <col min="4014" max="4014" width="11.42578125" style="2" customWidth="1"/>
    <col min="4015" max="4015" width="12.140625" style="2" customWidth="1"/>
    <col min="4016" max="4016" width="13.85546875" style="2" customWidth="1"/>
    <col min="4017" max="4261" width="9.140625" style="2"/>
    <col min="4262" max="4262" width="4.140625" style="2" customWidth="1"/>
    <col min="4263" max="4263" width="40.28515625" style="2" customWidth="1"/>
    <col min="4264" max="4265" width="12.140625" style="2" customWidth="1"/>
    <col min="4266" max="4266" width="14.28515625" style="2" customWidth="1"/>
    <col min="4267" max="4267" width="11.85546875" style="2" customWidth="1"/>
    <col min="4268" max="4268" width="11.28515625" style="2" customWidth="1"/>
    <col min="4269" max="4269" width="8.7109375" style="2" customWidth="1"/>
    <col min="4270" max="4270" width="11.42578125" style="2" customWidth="1"/>
    <col min="4271" max="4271" width="12.140625" style="2" customWidth="1"/>
    <col min="4272" max="4272" width="13.85546875" style="2" customWidth="1"/>
    <col min="4273" max="4517" width="9.140625" style="2"/>
    <col min="4518" max="4518" width="4.140625" style="2" customWidth="1"/>
    <col min="4519" max="4519" width="40.28515625" style="2" customWidth="1"/>
    <col min="4520" max="4521" width="12.140625" style="2" customWidth="1"/>
    <col min="4522" max="4522" width="14.28515625" style="2" customWidth="1"/>
    <col min="4523" max="4523" width="11.85546875" style="2" customWidth="1"/>
    <col min="4524" max="4524" width="11.28515625" style="2" customWidth="1"/>
    <col min="4525" max="4525" width="8.7109375" style="2" customWidth="1"/>
    <col min="4526" max="4526" width="11.42578125" style="2" customWidth="1"/>
    <col min="4527" max="4527" width="12.140625" style="2" customWidth="1"/>
    <col min="4528" max="4528" width="13.85546875" style="2" customWidth="1"/>
    <col min="4529" max="4773" width="9.140625" style="2"/>
    <col min="4774" max="4774" width="4.140625" style="2" customWidth="1"/>
    <col min="4775" max="4775" width="40.28515625" style="2" customWidth="1"/>
    <col min="4776" max="4777" width="12.140625" style="2" customWidth="1"/>
    <col min="4778" max="4778" width="14.28515625" style="2" customWidth="1"/>
    <col min="4779" max="4779" width="11.85546875" style="2" customWidth="1"/>
    <col min="4780" max="4780" width="11.28515625" style="2" customWidth="1"/>
    <col min="4781" max="4781" width="8.7109375" style="2" customWidth="1"/>
    <col min="4782" max="4782" width="11.42578125" style="2" customWidth="1"/>
    <col min="4783" max="4783" width="12.140625" style="2" customWidth="1"/>
    <col min="4784" max="4784" width="13.85546875" style="2" customWidth="1"/>
    <col min="4785" max="5029" width="9.140625" style="2"/>
    <col min="5030" max="5030" width="4.140625" style="2" customWidth="1"/>
    <col min="5031" max="5031" width="40.28515625" style="2" customWidth="1"/>
    <col min="5032" max="5033" width="12.140625" style="2" customWidth="1"/>
    <col min="5034" max="5034" width="14.28515625" style="2" customWidth="1"/>
    <col min="5035" max="5035" width="11.85546875" style="2" customWidth="1"/>
    <col min="5036" max="5036" width="11.28515625" style="2" customWidth="1"/>
    <col min="5037" max="5037" width="8.7109375" style="2" customWidth="1"/>
    <col min="5038" max="5038" width="11.42578125" style="2" customWidth="1"/>
    <col min="5039" max="5039" width="12.140625" style="2" customWidth="1"/>
    <col min="5040" max="5040" width="13.85546875" style="2" customWidth="1"/>
    <col min="5041" max="5285" width="9.140625" style="2"/>
    <col min="5286" max="5286" width="4.140625" style="2" customWidth="1"/>
    <col min="5287" max="5287" width="40.28515625" style="2" customWidth="1"/>
    <col min="5288" max="5289" width="12.140625" style="2" customWidth="1"/>
    <col min="5290" max="5290" width="14.28515625" style="2" customWidth="1"/>
    <col min="5291" max="5291" width="11.85546875" style="2" customWidth="1"/>
    <col min="5292" max="5292" width="11.28515625" style="2" customWidth="1"/>
    <col min="5293" max="5293" width="8.7109375" style="2" customWidth="1"/>
    <col min="5294" max="5294" width="11.42578125" style="2" customWidth="1"/>
    <col min="5295" max="5295" width="12.140625" style="2" customWidth="1"/>
    <col min="5296" max="5296" width="13.85546875" style="2" customWidth="1"/>
    <col min="5297" max="5541" width="9.140625" style="2"/>
    <col min="5542" max="5542" width="4.140625" style="2" customWidth="1"/>
    <col min="5543" max="5543" width="40.28515625" style="2" customWidth="1"/>
    <col min="5544" max="5545" width="12.140625" style="2" customWidth="1"/>
    <col min="5546" max="5546" width="14.28515625" style="2" customWidth="1"/>
    <col min="5547" max="5547" width="11.85546875" style="2" customWidth="1"/>
    <col min="5548" max="5548" width="11.28515625" style="2" customWidth="1"/>
    <col min="5549" max="5549" width="8.7109375" style="2" customWidth="1"/>
    <col min="5550" max="5550" width="11.42578125" style="2" customWidth="1"/>
    <col min="5551" max="5551" width="12.140625" style="2" customWidth="1"/>
    <col min="5552" max="5552" width="13.85546875" style="2" customWidth="1"/>
    <col min="5553" max="5797" width="9.140625" style="2"/>
    <col min="5798" max="5798" width="4.140625" style="2" customWidth="1"/>
    <col min="5799" max="5799" width="40.28515625" style="2" customWidth="1"/>
    <col min="5800" max="5801" width="12.140625" style="2" customWidth="1"/>
    <col min="5802" max="5802" width="14.28515625" style="2" customWidth="1"/>
    <col min="5803" max="5803" width="11.85546875" style="2" customWidth="1"/>
    <col min="5804" max="5804" width="11.28515625" style="2" customWidth="1"/>
    <col min="5805" max="5805" width="8.7109375" style="2" customWidth="1"/>
    <col min="5806" max="5806" width="11.42578125" style="2" customWidth="1"/>
    <col min="5807" max="5807" width="12.140625" style="2" customWidth="1"/>
    <col min="5808" max="5808" width="13.85546875" style="2" customWidth="1"/>
    <col min="5809" max="6053" width="9.140625" style="2"/>
    <col min="6054" max="6054" width="4.140625" style="2" customWidth="1"/>
    <col min="6055" max="6055" width="40.28515625" style="2" customWidth="1"/>
    <col min="6056" max="6057" width="12.140625" style="2" customWidth="1"/>
    <col min="6058" max="6058" width="14.28515625" style="2" customWidth="1"/>
    <col min="6059" max="6059" width="11.85546875" style="2" customWidth="1"/>
    <col min="6060" max="6060" width="11.28515625" style="2" customWidth="1"/>
    <col min="6061" max="6061" width="8.7109375" style="2" customWidth="1"/>
    <col min="6062" max="6062" width="11.42578125" style="2" customWidth="1"/>
    <col min="6063" max="6063" width="12.140625" style="2" customWidth="1"/>
    <col min="6064" max="6064" width="13.85546875" style="2" customWidth="1"/>
    <col min="6065" max="6309" width="9.140625" style="2"/>
    <col min="6310" max="6310" width="4.140625" style="2" customWidth="1"/>
    <col min="6311" max="6311" width="40.28515625" style="2" customWidth="1"/>
    <col min="6312" max="6313" width="12.140625" style="2" customWidth="1"/>
    <col min="6314" max="6314" width="14.28515625" style="2" customWidth="1"/>
    <col min="6315" max="6315" width="11.85546875" style="2" customWidth="1"/>
    <col min="6316" max="6316" width="11.28515625" style="2" customWidth="1"/>
    <col min="6317" max="6317" width="8.7109375" style="2" customWidth="1"/>
    <col min="6318" max="6318" width="11.42578125" style="2" customWidth="1"/>
    <col min="6319" max="6319" width="12.140625" style="2" customWidth="1"/>
    <col min="6320" max="6320" width="13.85546875" style="2" customWidth="1"/>
    <col min="6321" max="6565" width="9.140625" style="2"/>
    <col min="6566" max="6566" width="4.140625" style="2" customWidth="1"/>
    <col min="6567" max="6567" width="40.28515625" style="2" customWidth="1"/>
    <col min="6568" max="6569" width="12.140625" style="2" customWidth="1"/>
    <col min="6570" max="6570" width="14.28515625" style="2" customWidth="1"/>
    <col min="6571" max="6571" width="11.85546875" style="2" customWidth="1"/>
    <col min="6572" max="6572" width="11.28515625" style="2" customWidth="1"/>
    <col min="6573" max="6573" width="8.7109375" style="2" customWidth="1"/>
    <col min="6574" max="6574" width="11.42578125" style="2" customWidth="1"/>
    <col min="6575" max="6575" width="12.140625" style="2" customWidth="1"/>
    <col min="6576" max="6576" width="13.85546875" style="2" customWidth="1"/>
    <col min="6577" max="6821" width="9.140625" style="2"/>
    <col min="6822" max="6822" width="4.140625" style="2" customWidth="1"/>
    <col min="6823" max="6823" width="40.28515625" style="2" customWidth="1"/>
    <col min="6824" max="6825" width="12.140625" style="2" customWidth="1"/>
    <col min="6826" max="6826" width="14.28515625" style="2" customWidth="1"/>
    <col min="6827" max="6827" width="11.85546875" style="2" customWidth="1"/>
    <col min="6828" max="6828" width="11.28515625" style="2" customWidth="1"/>
    <col min="6829" max="6829" width="8.7109375" style="2" customWidth="1"/>
    <col min="6830" max="6830" width="11.42578125" style="2" customWidth="1"/>
    <col min="6831" max="6831" width="12.140625" style="2" customWidth="1"/>
    <col min="6832" max="6832" width="13.85546875" style="2" customWidth="1"/>
    <col min="6833" max="7077" width="9.140625" style="2"/>
    <col min="7078" max="7078" width="4.140625" style="2" customWidth="1"/>
    <col min="7079" max="7079" width="40.28515625" style="2" customWidth="1"/>
    <col min="7080" max="7081" width="12.140625" style="2" customWidth="1"/>
    <col min="7082" max="7082" width="14.28515625" style="2" customWidth="1"/>
    <col min="7083" max="7083" width="11.85546875" style="2" customWidth="1"/>
    <col min="7084" max="7084" width="11.28515625" style="2" customWidth="1"/>
    <col min="7085" max="7085" width="8.7109375" style="2" customWidth="1"/>
    <col min="7086" max="7086" width="11.42578125" style="2" customWidth="1"/>
    <col min="7087" max="7087" width="12.140625" style="2" customWidth="1"/>
    <col min="7088" max="7088" width="13.85546875" style="2" customWidth="1"/>
    <col min="7089" max="7333" width="9.140625" style="2"/>
    <col min="7334" max="7334" width="4.140625" style="2" customWidth="1"/>
    <col min="7335" max="7335" width="40.28515625" style="2" customWidth="1"/>
    <col min="7336" max="7337" width="12.140625" style="2" customWidth="1"/>
    <col min="7338" max="7338" width="14.28515625" style="2" customWidth="1"/>
    <col min="7339" max="7339" width="11.85546875" style="2" customWidth="1"/>
    <col min="7340" max="7340" width="11.28515625" style="2" customWidth="1"/>
    <col min="7341" max="7341" width="8.7109375" style="2" customWidth="1"/>
    <col min="7342" max="7342" width="11.42578125" style="2" customWidth="1"/>
    <col min="7343" max="7343" width="12.140625" style="2" customWidth="1"/>
    <col min="7344" max="7344" width="13.85546875" style="2" customWidth="1"/>
    <col min="7345" max="7589" width="9.140625" style="2"/>
    <col min="7590" max="7590" width="4.140625" style="2" customWidth="1"/>
    <col min="7591" max="7591" width="40.28515625" style="2" customWidth="1"/>
    <col min="7592" max="7593" width="12.140625" style="2" customWidth="1"/>
    <col min="7594" max="7594" width="14.28515625" style="2" customWidth="1"/>
    <col min="7595" max="7595" width="11.85546875" style="2" customWidth="1"/>
    <col min="7596" max="7596" width="11.28515625" style="2" customWidth="1"/>
    <col min="7597" max="7597" width="8.7109375" style="2" customWidth="1"/>
    <col min="7598" max="7598" width="11.42578125" style="2" customWidth="1"/>
    <col min="7599" max="7599" width="12.140625" style="2" customWidth="1"/>
    <col min="7600" max="7600" width="13.85546875" style="2" customWidth="1"/>
    <col min="7601" max="7845" width="9.140625" style="2"/>
    <col min="7846" max="7846" width="4.140625" style="2" customWidth="1"/>
    <col min="7847" max="7847" width="40.28515625" style="2" customWidth="1"/>
    <col min="7848" max="7849" width="12.140625" style="2" customWidth="1"/>
    <col min="7850" max="7850" width="14.28515625" style="2" customWidth="1"/>
    <col min="7851" max="7851" width="11.85546875" style="2" customWidth="1"/>
    <col min="7852" max="7852" width="11.28515625" style="2" customWidth="1"/>
    <col min="7853" max="7853" width="8.7109375" style="2" customWidth="1"/>
    <col min="7854" max="7854" width="11.42578125" style="2" customWidth="1"/>
    <col min="7855" max="7855" width="12.140625" style="2" customWidth="1"/>
    <col min="7856" max="7856" width="13.85546875" style="2" customWidth="1"/>
    <col min="7857" max="8101" width="9.140625" style="2"/>
    <col min="8102" max="8102" width="4.140625" style="2" customWidth="1"/>
    <col min="8103" max="8103" width="40.28515625" style="2" customWidth="1"/>
    <col min="8104" max="8105" width="12.140625" style="2" customWidth="1"/>
    <col min="8106" max="8106" width="14.28515625" style="2" customWidth="1"/>
    <col min="8107" max="8107" width="11.85546875" style="2" customWidth="1"/>
    <col min="8108" max="8108" width="11.28515625" style="2" customWidth="1"/>
    <col min="8109" max="8109" width="8.7109375" style="2" customWidth="1"/>
    <col min="8110" max="8110" width="11.42578125" style="2" customWidth="1"/>
    <col min="8111" max="8111" width="12.140625" style="2" customWidth="1"/>
    <col min="8112" max="8112" width="13.85546875" style="2" customWidth="1"/>
    <col min="8113" max="8357" width="9.140625" style="2"/>
    <col min="8358" max="8358" width="4.140625" style="2" customWidth="1"/>
    <col min="8359" max="8359" width="40.28515625" style="2" customWidth="1"/>
    <col min="8360" max="8361" width="12.140625" style="2" customWidth="1"/>
    <col min="8362" max="8362" width="14.28515625" style="2" customWidth="1"/>
    <col min="8363" max="8363" width="11.85546875" style="2" customWidth="1"/>
    <col min="8364" max="8364" width="11.28515625" style="2" customWidth="1"/>
    <col min="8365" max="8365" width="8.7109375" style="2" customWidth="1"/>
    <col min="8366" max="8366" width="11.42578125" style="2" customWidth="1"/>
    <col min="8367" max="8367" width="12.140625" style="2" customWidth="1"/>
    <col min="8368" max="8368" width="13.85546875" style="2" customWidth="1"/>
    <col min="8369" max="8613" width="9.140625" style="2"/>
    <col min="8614" max="8614" width="4.140625" style="2" customWidth="1"/>
    <col min="8615" max="8615" width="40.28515625" style="2" customWidth="1"/>
    <col min="8616" max="8617" width="12.140625" style="2" customWidth="1"/>
    <col min="8618" max="8618" width="14.28515625" style="2" customWidth="1"/>
    <col min="8619" max="8619" width="11.85546875" style="2" customWidth="1"/>
    <col min="8620" max="8620" width="11.28515625" style="2" customWidth="1"/>
    <col min="8621" max="8621" width="8.7109375" style="2" customWidth="1"/>
    <col min="8622" max="8622" width="11.42578125" style="2" customWidth="1"/>
    <col min="8623" max="8623" width="12.140625" style="2" customWidth="1"/>
    <col min="8624" max="8624" width="13.85546875" style="2" customWidth="1"/>
    <col min="8625" max="8869" width="9.140625" style="2"/>
    <col min="8870" max="8870" width="4.140625" style="2" customWidth="1"/>
    <col min="8871" max="8871" width="40.28515625" style="2" customWidth="1"/>
    <col min="8872" max="8873" width="12.140625" style="2" customWidth="1"/>
    <col min="8874" max="8874" width="14.28515625" style="2" customWidth="1"/>
    <col min="8875" max="8875" width="11.85546875" style="2" customWidth="1"/>
    <col min="8876" max="8876" width="11.28515625" style="2" customWidth="1"/>
    <col min="8877" max="8877" width="8.7109375" style="2" customWidth="1"/>
    <col min="8878" max="8878" width="11.42578125" style="2" customWidth="1"/>
    <col min="8879" max="8879" width="12.140625" style="2" customWidth="1"/>
    <col min="8880" max="8880" width="13.85546875" style="2" customWidth="1"/>
    <col min="8881" max="9125" width="9.140625" style="2"/>
    <col min="9126" max="9126" width="4.140625" style="2" customWidth="1"/>
    <col min="9127" max="9127" width="40.28515625" style="2" customWidth="1"/>
    <col min="9128" max="9129" width="12.140625" style="2" customWidth="1"/>
    <col min="9130" max="9130" width="14.28515625" style="2" customWidth="1"/>
    <col min="9131" max="9131" width="11.85546875" style="2" customWidth="1"/>
    <col min="9132" max="9132" width="11.28515625" style="2" customWidth="1"/>
    <col min="9133" max="9133" width="8.7109375" style="2" customWidth="1"/>
    <col min="9134" max="9134" width="11.42578125" style="2" customWidth="1"/>
    <col min="9135" max="9135" width="12.140625" style="2" customWidth="1"/>
    <col min="9136" max="9136" width="13.85546875" style="2" customWidth="1"/>
    <col min="9137" max="9381" width="9.140625" style="2"/>
    <col min="9382" max="9382" width="4.140625" style="2" customWidth="1"/>
    <col min="9383" max="9383" width="40.28515625" style="2" customWidth="1"/>
    <col min="9384" max="9385" width="12.140625" style="2" customWidth="1"/>
    <col min="9386" max="9386" width="14.28515625" style="2" customWidth="1"/>
    <col min="9387" max="9387" width="11.85546875" style="2" customWidth="1"/>
    <col min="9388" max="9388" width="11.28515625" style="2" customWidth="1"/>
    <col min="9389" max="9389" width="8.7109375" style="2" customWidth="1"/>
    <col min="9390" max="9390" width="11.42578125" style="2" customWidth="1"/>
    <col min="9391" max="9391" width="12.140625" style="2" customWidth="1"/>
    <col min="9392" max="9392" width="13.85546875" style="2" customWidth="1"/>
    <col min="9393" max="9637" width="9.140625" style="2"/>
    <col min="9638" max="9638" width="4.140625" style="2" customWidth="1"/>
    <col min="9639" max="9639" width="40.28515625" style="2" customWidth="1"/>
    <col min="9640" max="9641" width="12.140625" style="2" customWidth="1"/>
    <col min="9642" max="9642" width="14.28515625" style="2" customWidth="1"/>
    <col min="9643" max="9643" width="11.85546875" style="2" customWidth="1"/>
    <col min="9644" max="9644" width="11.28515625" style="2" customWidth="1"/>
    <col min="9645" max="9645" width="8.7109375" style="2" customWidth="1"/>
    <col min="9646" max="9646" width="11.42578125" style="2" customWidth="1"/>
    <col min="9647" max="9647" width="12.140625" style="2" customWidth="1"/>
    <col min="9648" max="9648" width="13.85546875" style="2" customWidth="1"/>
    <col min="9649" max="9893" width="9.140625" style="2"/>
    <col min="9894" max="9894" width="4.140625" style="2" customWidth="1"/>
    <col min="9895" max="9895" width="40.28515625" style="2" customWidth="1"/>
    <col min="9896" max="9897" width="12.140625" style="2" customWidth="1"/>
    <col min="9898" max="9898" width="14.28515625" style="2" customWidth="1"/>
    <col min="9899" max="9899" width="11.85546875" style="2" customWidth="1"/>
    <col min="9900" max="9900" width="11.28515625" style="2" customWidth="1"/>
    <col min="9901" max="9901" width="8.7109375" style="2" customWidth="1"/>
    <col min="9902" max="9902" width="11.42578125" style="2" customWidth="1"/>
    <col min="9903" max="9903" width="12.140625" style="2" customWidth="1"/>
    <col min="9904" max="9904" width="13.85546875" style="2" customWidth="1"/>
    <col min="9905" max="10149" width="9.140625" style="2"/>
    <col min="10150" max="10150" width="4.140625" style="2" customWidth="1"/>
    <col min="10151" max="10151" width="40.28515625" style="2" customWidth="1"/>
    <col min="10152" max="10153" width="12.140625" style="2" customWidth="1"/>
    <col min="10154" max="10154" width="14.28515625" style="2" customWidth="1"/>
    <col min="10155" max="10155" width="11.85546875" style="2" customWidth="1"/>
    <col min="10156" max="10156" width="11.28515625" style="2" customWidth="1"/>
    <col min="10157" max="10157" width="8.7109375" style="2" customWidth="1"/>
    <col min="10158" max="10158" width="11.42578125" style="2" customWidth="1"/>
    <col min="10159" max="10159" width="12.140625" style="2" customWidth="1"/>
    <col min="10160" max="10160" width="13.85546875" style="2" customWidth="1"/>
    <col min="10161" max="10405" width="9.140625" style="2"/>
    <col min="10406" max="10406" width="4.140625" style="2" customWidth="1"/>
    <col min="10407" max="10407" width="40.28515625" style="2" customWidth="1"/>
    <col min="10408" max="10409" width="12.140625" style="2" customWidth="1"/>
    <col min="10410" max="10410" width="14.28515625" style="2" customWidth="1"/>
    <col min="10411" max="10411" width="11.85546875" style="2" customWidth="1"/>
    <col min="10412" max="10412" width="11.28515625" style="2" customWidth="1"/>
    <col min="10413" max="10413" width="8.7109375" style="2" customWidth="1"/>
    <col min="10414" max="10414" width="11.42578125" style="2" customWidth="1"/>
    <col min="10415" max="10415" width="12.140625" style="2" customWidth="1"/>
    <col min="10416" max="10416" width="13.85546875" style="2" customWidth="1"/>
    <col min="10417" max="10661" width="9.140625" style="2"/>
    <col min="10662" max="10662" width="4.140625" style="2" customWidth="1"/>
    <col min="10663" max="10663" width="40.28515625" style="2" customWidth="1"/>
    <col min="10664" max="10665" width="12.140625" style="2" customWidth="1"/>
    <col min="10666" max="10666" width="14.28515625" style="2" customWidth="1"/>
    <col min="10667" max="10667" width="11.85546875" style="2" customWidth="1"/>
    <col min="10668" max="10668" width="11.28515625" style="2" customWidth="1"/>
    <col min="10669" max="10669" width="8.7109375" style="2" customWidth="1"/>
    <col min="10670" max="10670" width="11.42578125" style="2" customWidth="1"/>
    <col min="10671" max="10671" width="12.140625" style="2" customWidth="1"/>
    <col min="10672" max="10672" width="13.85546875" style="2" customWidth="1"/>
    <col min="10673" max="10917" width="9.140625" style="2"/>
    <col min="10918" max="10918" width="4.140625" style="2" customWidth="1"/>
    <col min="10919" max="10919" width="40.28515625" style="2" customWidth="1"/>
    <col min="10920" max="10921" width="12.140625" style="2" customWidth="1"/>
    <col min="10922" max="10922" width="14.28515625" style="2" customWidth="1"/>
    <col min="10923" max="10923" width="11.85546875" style="2" customWidth="1"/>
    <col min="10924" max="10924" width="11.28515625" style="2" customWidth="1"/>
    <col min="10925" max="10925" width="8.7109375" style="2" customWidth="1"/>
    <col min="10926" max="10926" width="11.42578125" style="2" customWidth="1"/>
    <col min="10927" max="10927" width="12.140625" style="2" customWidth="1"/>
    <col min="10928" max="10928" width="13.85546875" style="2" customWidth="1"/>
    <col min="10929" max="11173" width="9.140625" style="2"/>
    <col min="11174" max="11174" width="4.140625" style="2" customWidth="1"/>
    <col min="11175" max="11175" width="40.28515625" style="2" customWidth="1"/>
    <col min="11176" max="11177" width="12.140625" style="2" customWidth="1"/>
    <col min="11178" max="11178" width="14.28515625" style="2" customWidth="1"/>
    <col min="11179" max="11179" width="11.85546875" style="2" customWidth="1"/>
    <col min="11180" max="11180" width="11.28515625" style="2" customWidth="1"/>
    <col min="11181" max="11181" width="8.7109375" style="2" customWidth="1"/>
    <col min="11182" max="11182" width="11.42578125" style="2" customWidth="1"/>
    <col min="11183" max="11183" width="12.140625" style="2" customWidth="1"/>
    <col min="11184" max="11184" width="13.85546875" style="2" customWidth="1"/>
    <col min="11185" max="11429" width="9.140625" style="2"/>
    <col min="11430" max="11430" width="4.140625" style="2" customWidth="1"/>
    <col min="11431" max="11431" width="40.28515625" style="2" customWidth="1"/>
    <col min="11432" max="11433" width="12.140625" style="2" customWidth="1"/>
    <col min="11434" max="11434" width="14.28515625" style="2" customWidth="1"/>
    <col min="11435" max="11435" width="11.85546875" style="2" customWidth="1"/>
    <col min="11436" max="11436" width="11.28515625" style="2" customWidth="1"/>
    <col min="11437" max="11437" width="8.7109375" style="2" customWidth="1"/>
    <col min="11438" max="11438" width="11.42578125" style="2" customWidth="1"/>
    <col min="11439" max="11439" width="12.140625" style="2" customWidth="1"/>
    <col min="11440" max="11440" width="13.85546875" style="2" customWidth="1"/>
    <col min="11441" max="11685" width="9.140625" style="2"/>
    <col min="11686" max="11686" width="4.140625" style="2" customWidth="1"/>
    <col min="11687" max="11687" width="40.28515625" style="2" customWidth="1"/>
    <col min="11688" max="11689" width="12.140625" style="2" customWidth="1"/>
    <col min="11690" max="11690" width="14.28515625" style="2" customWidth="1"/>
    <col min="11691" max="11691" width="11.85546875" style="2" customWidth="1"/>
    <col min="11692" max="11692" width="11.28515625" style="2" customWidth="1"/>
    <col min="11693" max="11693" width="8.7109375" style="2" customWidth="1"/>
    <col min="11694" max="11694" width="11.42578125" style="2" customWidth="1"/>
    <col min="11695" max="11695" width="12.140625" style="2" customWidth="1"/>
    <col min="11696" max="11696" width="13.85546875" style="2" customWidth="1"/>
    <col min="11697" max="11941" width="9.140625" style="2"/>
    <col min="11942" max="11942" width="4.140625" style="2" customWidth="1"/>
    <col min="11943" max="11943" width="40.28515625" style="2" customWidth="1"/>
    <col min="11944" max="11945" width="12.140625" style="2" customWidth="1"/>
    <col min="11946" max="11946" width="14.28515625" style="2" customWidth="1"/>
    <col min="11947" max="11947" width="11.85546875" style="2" customWidth="1"/>
    <col min="11948" max="11948" width="11.28515625" style="2" customWidth="1"/>
    <col min="11949" max="11949" width="8.7109375" style="2" customWidth="1"/>
    <col min="11950" max="11950" width="11.42578125" style="2" customWidth="1"/>
    <col min="11951" max="11951" width="12.140625" style="2" customWidth="1"/>
    <col min="11952" max="11952" width="13.85546875" style="2" customWidth="1"/>
    <col min="11953" max="12197" width="9.140625" style="2"/>
    <col min="12198" max="12198" width="4.140625" style="2" customWidth="1"/>
    <col min="12199" max="12199" width="40.28515625" style="2" customWidth="1"/>
    <col min="12200" max="12201" width="12.140625" style="2" customWidth="1"/>
    <col min="12202" max="12202" width="14.28515625" style="2" customWidth="1"/>
    <col min="12203" max="12203" width="11.85546875" style="2" customWidth="1"/>
    <col min="12204" max="12204" width="11.28515625" style="2" customWidth="1"/>
    <col min="12205" max="12205" width="8.7109375" style="2" customWidth="1"/>
    <col min="12206" max="12206" width="11.42578125" style="2" customWidth="1"/>
    <col min="12207" max="12207" width="12.140625" style="2" customWidth="1"/>
    <col min="12208" max="12208" width="13.85546875" style="2" customWidth="1"/>
    <col min="12209" max="12453" width="9.140625" style="2"/>
    <col min="12454" max="12454" width="4.140625" style="2" customWidth="1"/>
    <col min="12455" max="12455" width="40.28515625" style="2" customWidth="1"/>
    <col min="12456" max="12457" width="12.140625" style="2" customWidth="1"/>
    <col min="12458" max="12458" width="14.28515625" style="2" customWidth="1"/>
    <col min="12459" max="12459" width="11.85546875" style="2" customWidth="1"/>
    <col min="12460" max="12460" width="11.28515625" style="2" customWidth="1"/>
    <col min="12461" max="12461" width="8.7109375" style="2" customWidth="1"/>
    <col min="12462" max="12462" width="11.42578125" style="2" customWidth="1"/>
    <col min="12463" max="12463" width="12.140625" style="2" customWidth="1"/>
    <col min="12464" max="12464" width="13.85546875" style="2" customWidth="1"/>
    <col min="12465" max="12709" width="9.140625" style="2"/>
    <col min="12710" max="12710" width="4.140625" style="2" customWidth="1"/>
    <col min="12711" max="12711" width="40.28515625" style="2" customWidth="1"/>
    <col min="12712" max="12713" width="12.140625" style="2" customWidth="1"/>
    <col min="12714" max="12714" width="14.28515625" style="2" customWidth="1"/>
    <col min="12715" max="12715" width="11.85546875" style="2" customWidth="1"/>
    <col min="12716" max="12716" width="11.28515625" style="2" customWidth="1"/>
    <col min="12717" max="12717" width="8.7109375" style="2" customWidth="1"/>
    <col min="12718" max="12718" width="11.42578125" style="2" customWidth="1"/>
    <col min="12719" max="12719" width="12.140625" style="2" customWidth="1"/>
    <col min="12720" max="12720" width="13.85546875" style="2" customWidth="1"/>
    <col min="12721" max="12965" width="9.140625" style="2"/>
    <col min="12966" max="12966" width="4.140625" style="2" customWidth="1"/>
    <col min="12967" max="12967" width="40.28515625" style="2" customWidth="1"/>
    <col min="12968" max="12969" width="12.140625" style="2" customWidth="1"/>
    <col min="12970" max="12970" width="14.28515625" style="2" customWidth="1"/>
    <col min="12971" max="12971" width="11.85546875" style="2" customWidth="1"/>
    <col min="12972" max="12972" width="11.28515625" style="2" customWidth="1"/>
    <col min="12973" max="12973" width="8.7109375" style="2" customWidth="1"/>
    <col min="12974" max="12974" width="11.42578125" style="2" customWidth="1"/>
    <col min="12975" max="12975" width="12.140625" style="2" customWidth="1"/>
    <col min="12976" max="12976" width="13.85546875" style="2" customWidth="1"/>
    <col min="12977" max="13221" width="9.140625" style="2"/>
    <col min="13222" max="13222" width="4.140625" style="2" customWidth="1"/>
    <col min="13223" max="13223" width="40.28515625" style="2" customWidth="1"/>
    <col min="13224" max="13225" width="12.140625" style="2" customWidth="1"/>
    <col min="13226" max="13226" width="14.28515625" style="2" customWidth="1"/>
    <col min="13227" max="13227" width="11.85546875" style="2" customWidth="1"/>
    <col min="13228" max="13228" width="11.28515625" style="2" customWidth="1"/>
    <col min="13229" max="13229" width="8.7109375" style="2" customWidth="1"/>
    <col min="13230" max="13230" width="11.42578125" style="2" customWidth="1"/>
    <col min="13231" max="13231" width="12.140625" style="2" customWidth="1"/>
    <col min="13232" max="13232" width="13.85546875" style="2" customWidth="1"/>
    <col min="13233" max="13477" width="9.140625" style="2"/>
    <col min="13478" max="13478" width="4.140625" style="2" customWidth="1"/>
    <col min="13479" max="13479" width="40.28515625" style="2" customWidth="1"/>
    <col min="13480" max="13481" width="12.140625" style="2" customWidth="1"/>
    <col min="13482" max="13482" width="14.28515625" style="2" customWidth="1"/>
    <col min="13483" max="13483" width="11.85546875" style="2" customWidth="1"/>
    <col min="13484" max="13484" width="11.28515625" style="2" customWidth="1"/>
    <col min="13485" max="13485" width="8.7109375" style="2" customWidth="1"/>
    <col min="13486" max="13486" width="11.42578125" style="2" customWidth="1"/>
    <col min="13487" max="13487" width="12.140625" style="2" customWidth="1"/>
    <col min="13488" max="13488" width="13.85546875" style="2" customWidth="1"/>
    <col min="13489" max="13733" width="9.140625" style="2"/>
    <col min="13734" max="13734" width="4.140625" style="2" customWidth="1"/>
    <col min="13735" max="13735" width="40.28515625" style="2" customWidth="1"/>
    <col min="13736" max="13737" width="12.140625" style="2" customWidth="1"/>
    <col min="13738" max="13738" width="14.28515625" style="2" customWidth="1"/>
    <col min="13739" max="13739" width="11.85546875" style="2" customWidth="1"/>
    <col min="13740" max="13740" width="11.28515625" style="2" customWidth="1"/>
    <col min="13741" max="13741" width="8.7109375" style="2" customWidth="1"/>
    <col min="13742" max="13742" width="11.42578125" style="2" customWidth="1"/>
    <col min="13743" max="13743" width="12.140625" style="2" customWidth="1"/>
    <col min="13744" max="13744" width="13.85546875" style="2" customWidth="1"/>
    <col min="13745" max="13989" width="9.140625" style="2"/>
    <col min="13990" max="13990" width="4.140625" style="2" customWidth="1"/>
    <col min="13991" max="13991" width="40.28515625" style="2" customWidth="1"/>
    <col min="13992" max="13993" width="12.140625" style="2" customWidth="1"/>
    <col min="13994" max="13994" width="14.28515625" style="2" customWidth="1"/>
    <col min="13995" max="13995" width="11.85546875" style="2" customWidth="1"/>
    <col min="13996" max="13996" width="11.28515625" style="2" customWidth="1"/>
    <col min="13997" max="13997" width="8.7109375" style="2" customWidth="1"/>
    <col min="13998" max="13998" width="11.42578125" style="2" customWidth="1"/>
    <col min="13999" max="13999" width="12.140625" style="2" customWidth="1"/>
    <col min="14000" max="14000" width="13.85546875" style="2" customWidth="1"/>
    <col min="14001" max="14245" width="9.140625" style="2"/>
    <col min="14246" max="14246" width="4.140625" style="2" customWidth="1"/>
    <col min="14247" max="14247" width="40.28515625" style="2" customWidth="1"/>
    <col min="14248" max="14249" width="12.140625" style="2" customWidth="1"/>
    <col min="14250" max="14250" width="14.28515625" style="2" customWidth="1"/>
    <col min="14251" max="14251" width="11.85546875" style="2" customWidth="1"/>
    <col min="14252" max="14252" width="11.28515625" style="2" customWidth="1"/>
    <col min="14253" max="14253" width="8.7109375" style="2" customWidth="1"/>
    <col min="14254" max="14254" width="11.42578125" style="2" customWidth="1"/>
    <col min="14255" max="14255" width="12.140625" style="2" customWidth="1"/>
    <col min="14256" max="14256" width="13.85546875" style="2" customWidth="1"/>
    <col min="14257" max="14501" width="9.140625" style="2"/>
    <col min="14502" max="14502" width="4.140625" style="2" customWidth="1"/>
    <col min="14503" max="14503" width="40.28515625" style="2" customWidth="1"/>
    <col min="14504" max="14505" width="12.140625" style="2" customWidth="1"/>
    <col min="14506" max="14506" width="14.28515625" style="2" customWidth="1"/>
    <col min="14507" max="14507" width="11.85546875" style="2" customWidth="1"/>
    <col min="14508" max="14508" width="11.28515625" style="2" customWidth="1"/>
    <col min="14509" max="14509" width="8.7109375" style="2" customWidth="1"/>
    <col min="14510" max="14510" width="11.42578125" style="2" customWidth="1"/>
    <col min="14511" max="14511" width="12.140625" style="2" customWidth="1"/>
    <col min="14512" max="14512" width="13.85546875" style="2" customWidth="1"/>
    <col min="14513" max="14757" width="9.140625" style="2"/>
    <col min="14758" max="14758" width="4.140625" style="2" customWidth="1"/>
    <col min="14759" max="14759" width="40.28515625" style="2" customWidth="1"/>
    <col min="14760" max="14761" width="12.140625" style="2" customWidth="1"/>
    <col min="14762" max="14762" width="14.28515625" style="2" customWidth="1"/>
    <col min="14763" max="14763" width="11.85546875" style="2" customWidth="1"/>
    <col min="14764" max="14764" width="11.28515625" style="2" customWidth="1"/>
    <col min="14765" max="14765" width="8.7109375" style="2" customWidth="1"/>
    <col min="14766" max="14766" width="11.42578125" style="2" customWidth="1"/>
    <col min="14767" max="14767" width="12.140625" style="2" customWidth="1"/>
    <col min="14768" max="14768" width="13.85546875" style="2" customWidth="1"/>
    <col min="14769" max="16384" width="9.140625" style="2"/>
  </cols>
  <sheetData>
    <row r="1" spans="1:8" ht="15.75" x14ac:dyDescent="0.25">
      <c r="A1" s="1" t="s">
        <v>0</v>
      </c>
      <c r="G1" s="799" t="s">
        <v>1</v>
      </c>
      <c r="H1" s="799"/>
    </row>
    <row r="2" spans="1:8" ht="15.75" x14ac:dyDescent="0.25">
      <c r="A2" s="1" t="s">
        <v>2</v>
      </c>
      <c r="G2" s="799" t="s">
        <v>3</v>
      </c>
      <c r="H2" s="799"/>
    </row>
    <row r="3" spans="1:8" ht="15.75" x14ac:dyDescent="0.25">
      <c r="A3" s="3" t="s">
        <v>530</v>
      </c>
      <c r="G3" s="799" t="s">
        <v>5</v>
      </c>
      <c r="H3" s="799"/>
    </row>
    <row r="4" spans="1:8" ht="15.75" x14ac:dyDescent="0.25">
      <c r="A4" s="3"/>
      <c r="G4" s="4"/>
      <c r="H4" s="4"/>
    </row>
    <row r="5" spans="1:8" ht="15.75" x14ac:dyDescent="0.25">
      <c r="A5" s="3"/>
      <c r="G5" s="4"/>
      <c r="H5" s="4"/>
    </row>
    <row r="6" spans="1:8" ht="15.75" x14ac:dyDescent="0.25">
      <c r="A6" s="3"/>
      <c r="G6" s="4"/>
      <c r="H6" s="4"/>
    </row>
    <row r="7" spans="1:8" ht="15.75" x14ac:dyDescent="0.25">
      <c r="B7" s="3"/>
    </row>
    <row r="8" spans="1:8" ht="20.25" x14ac:dyDescent="0.3">
      <c r="A8" s="800" t="s">
        <v>531</v>
      </c>
      <c r="B8" s="800"/>
      <c r="C8" s="800"/>
      <c r="D8" s="800"/>
      <c r="E8" s="800"/>
      <c r="F8" s="800"/>
      <c r="G8" s="800"/>
      <c r="H8" s="800"/>
    </row>
    <row r="9" spans="1:8" ht="20.25" x14ac:dyDescent="0.3">
      <c r="A9" s="800"/>
      <c r="B9" s="800"/>
      <c r="C9" s="800"/>
      <c r="D9" s="800"/>
      <c r="E9" s="800"/>
      <c r="F9" s="800"/>
      <c r="G9" s="800"/>
      <c r="H9" s="800"/>
    </row>
    <row r="10" spans="1:8" ht="15.75" thickBot="1" x14ac:dyDescent="0.25">
      <c r="B10" s="6" t="s">
        <v>10</v>
      </c>
      <c r="F10" s="7"/>
      <c r="G10" s="7"/>
    </row>
    <row r="11" spans="1:8" ht="117" customHeight="1" thickBot="1" x14ac:dyDescent="0.25">
      <c r="A11" s="8" t="s">
        <v>11</v>
      </c>
      <c r="B11" s="9" t="s">
        <v>12</v>
      </c>
      <c r="C11" s="9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H11" s="11" t="s">
        <v>18</v>
      </c>
    </row>
    <row r="12" spans="1:8" s="12" customFormat="1" ht="18.75" thickBot="1" x14ac:dyDescent="0.3">
      <c r="A12" s="790" t="s">
        <v>19</v>
      </c>
      <c r="B12" s="791"/>
      <c r="C12" s="791"/>
      <c r="D12" s="791"/>
      <c r="E12" s="791"/>
      <c r="F12" s="791"/>
      <c r="G12" s="791"/>
      <c r="H12" s="792"/>
    </row>
    <row r="13" spans="1:8" s="12" customFormat="1" ht="31.5" x14ac:dyDescent="0.2">
      <c r="A13" s="13">
        <v>1</v>
      </c>
      <c r="B13" s="14" t="s">
        <v>20</v>
      </c>
      <c r="C13" s="15" t="s">
        <v>21</v>
      </c>
      <c r="D13" s="16">
        <v>5753</v>
      </c>
      <c r="E13" s="17" t="s">
        <v>22</v>
      </c>
      <c r="F13" s="18" t="s">
        <v>23</v>
      </c>
      <c r="G13" s="19">
        <v>43468</v>
      </c>
      <c r="H13" s="20">
        <v>43820</v>
      </c>
    </row>
    <row r="14" spans="1:8" s="12" customFormat="1" ht="31.5" x14ac:dyDescent="0.2">
      <c r="A14" s="21">
        <v>2</v>
      </c>
      <c r="B14" s="22" t="s">
        <v>24</v>
      </c>
      <c r="C14" s="23" t="s">
        <v>25</v>
      </c>
      <c r="D14" s="24">
        <v>70202</v>
      </c>
      <c r="E14" s="25" t="s">
        <v>22</v>
      </c>
      <c r="F14" s="23" t="s">
        <v>23</v>
      </c>
      <c r="G14" s="26">
        <v>43468</v>
      </c>
      <c r="H14" s="27">
        <v>43820</v>
      </c>
    </row>
    <row r="15" spans="1:8" s="12" customFormat="1" ht="31.5" x14ac:dyDescent="0.2">
      <c r="A15" s="28">
        <v>3</v>
      </c>
      <c r="B15" s="29" t="s">
        <v>26</v>
      </c>
      <c r="C15" s="23" t="s">
        <v>27</v>
      </c>
      <c r="D15" s="24">
        <v>6916</v>
      </c>
      <c r="E15" s="25" t="s">
        <v>22</v>
      </c>
      <c r="F15" s="23" t="s">
        <v>23</v>
      </c>
      <c r="G15" s="26">
        <v>43468</v>
      </c>
      <c r="H15" s="27">
        <v>43820</v>
      </c>
    </row>
    <row r="16" spans="1:8" s="12" customFormat="1" ht="31.5" x14ac:dyDescent="0.2">
      <c r="A16" s="21">
        <v>4</v>
      </c>
      <c r="B16" s="29" t="s">
        <v>28</v>
      </c>
      <c r="C16" s="23" t="s">
        <v>29</v>
      </c>
      <c r="D16" s="24">
        <v>142</v>
      </c>
      <c r="E16" s="25" t="s">
        <v>22</v>
      </c>
      <c r="F16" s="23" t="s">
        <v>23</v>
      </c>
      <c r="G16" s="26">
        <v>43468</v>
      </c>
      <c r="H16" s="27">
        <v>43820</v>
      </c>
    </row>
    <row r="17" spans="1:8" s="12" customFormat="1" ht="31.5" x14ac:dyDescent="0.2">
      <c r="A17" s="28">
        <v>5</v>
      </c>
      <c r="B17" s="29" t="s">
        <v>30</v>
      </c>
      <c r="C17" s="23" t="s">
        <v>31</v>
      </c>
      <c r="D17" s="24">
        <v>7780</v>
      </c>
      <c r="E17" s="25" t="s">
        <v>22</v>
      </c>
      <c r="F17" s="23" t="s">
        <v>23</v>
      </c>
      <c r="G17" s="26">
        <v>43468</v>
      </c>
      <c r="H17" s="27">
        <v>43820</v>
      </c>
    </row>
    <row r="18" spans="1:8" s="12" customFormat="1" ht="31.5" x14ac:dyDescent="0.2">
      <c r="A18" s="21">
        <v>6</v>
      </c>
      <c r="B18" s="29" t="s">
        <v>32</v>
      </c>
      <c r="C18" s="23" t="s">
        <v>33</v>
      </c>
      <c r="D18" s="24">
        <v>290</v>
      </c>
      <c r="E18" s="25" t="s">
        <v>22</v>
      </c>
      <c r="F18" s="23" t="s">
        <v>23</v>
      </c>
      <c r="G18" s="26">
        <v>43468</v>
      </c>
      <c r="H18" s="27">
        <v>43820</v>
      </c>
    </row>
    <row r="19" spans="1:8" s="12" customFormat="1" ht="31.5" x14ac:dyDescent="0.2">
      <c r="A19" s="28">
        <v>7</v>
      </c>
      <c r="B19" s="29" t="s">
        <v>34</v>
      </c>
      <c r="C19" s="23" t="s">
        <v>35</v>
      </c>
      <c r="D19" s="24">
        <v>2605</v>
      </c>
      <c r="E19" s="25" t="s">
        <v>22</v>
      </c>
      <c r="F19" s="23" t="s">
        <v>23</v>
      </c>
      <c r="G19" s="26">
        <v>43468</v>
      </c>
      <c r="H19" s="27">
        <v>43820</v>
      </c>
    </row>
    <row r="20" spans="1:8" s="12" customFormat="1" ht="31.5" x14ac:dyDescent="0.2">
      <c r="A20" s="21">
        <v>8</v>
      </c>
      <c r="B20" s="29" t="s">
        <v>36</v>
      </c>
      <c r="C20" s="23" t="s">
        <v>37</v>
      </c>
      <c r="D20" s="24">
        <v>15210</v>
      </c>
      <c r="E20" s="25" t="s">
        <v>22</v>
      </c>
      <c r="F20" s="23" t="s">
        <v>23</v>
      </c>
      <c r="G20" s="26">
        <v>43468</v>
      </c>
      <c r="H20" s="27">
        <v>43820</v>
      </c>
    </row>
    <row r="21" spans="1:8" s="12" customFormat="1" ht="32.25" thickBot="1" x14ac:dyDescent="0.25">
      <c r="A21" s="60">
        <v>9</v>
      </c>
      <c r="B21" s="31" t="s">
        <v>40</v>
      </c>
      <c r="C21" s="32" t="s">
        <v>41</v>
      </c>
      <c r="D21" s="33">
        <v>4202</v>
      </c>
      <c r="E21" s="34" t="s">
        <v>22</v>
      </c>
      <c r="F21" s="32" t="s">
        <v>23</v>
      </c>
      <c r="G21" s="35">
        <v>43468</v>
      </c>
      <c r="H21" s="36">
        <v>43820</v>
      </c>
    </row>
    <row r="22" spans="1:8" s="12" customFormat="1" ht="31.5" x14ac:dyDescent="0.2">
      <c r="A22" s="77">
        <v>10</v>
      </c>
      <c r="B22" s="38" t="s">
        <v>42</v>
      </c>
      <c r="C22" s="39" t="s">
        <v>43</v>
      </c>
      <c r="D22" s="40">
        <v>4453</v>
      </c>
      <c r="E22" s="41" t="s">
        <v>22</v>
      </c>
      <c r="F22" s="39" t="s">
        <v>23</v>
      </c>
      <c r="G22" s="42">
        <v>43468</v>
      </c>
      <c r="H22" s="43">
        <v>43820</v>
      </c>
    </row>
    <row r="23" spans="1:8" s="12" customFormat="1" ht="31.5" x14ac:dyDescent="0.2">
      <c r="A23" s="28">
        <v>11</v>
      </c>
      <c r="B23" s="29" t="s">
        <v>44</v>
      </c>
      <c r="C23" s="23" t="s">
        <v>45</v>
      </c>
      <c r="D23" s="24">
        <v>4706</v>
      </c>
      <c r="E23" s="25" t="s">
        <v>22</v>
      </c>
      <c r="F23" s="23" t="s">
        <v>23</v>
      </c>
      <c r="G23" s="26">
        <v>43468</v>
      </c>
      <c r="H23" s="27">
        <v>43820</v>
      </c>
    </row>
    <row r="24" spans="1:8" s="12" customFormat="1" ht="31.5" x14ac:dyDescent="0.2">
      <c r="A24" s="21">
        <v>12</v>
      </c>
      <c r="B24" s="29" t="s">
        <v>46</v>
      </c>
      <c r="C24" s="23" t="s">
        <v>47</v>
      </c>
      <c r="D24" s="24">
        <v>15461</v>
      </c>
      <c r="E24" s="25" t="s">
        <v>22</v>
      </c>
      <c r="F24" s="23" t="s">
        <v>23</v>
      </c>
      <c r="G24" s="26">
        <v>43468</v>
      </c>
      <c r="H24" s="27">
        <v>43820</v>
      </c>
    </row>
    <row r="25" spans="1:8" s="12" customFormat="1" ht="31.5" x14ac:dyDescent="0.2">
      <c r="A25" s="28">
        <v>13</v>
      </c>
      <c r="B25" s="29" t="s">
        <v>48</v>
      </c>
      <c r="C25" s="23" t="s">
        <v>49</v>
      </c>
      <c r="D25" s="24">
        <v>840</v>
      </c>
      <c r="E25" s="25" t="s">
        <v>22</v>
      </c>
      <c r="F25" s="23" t="s">
        <v>23</v>
      </c>
      <c r="G25" s="26">
        <v>43468</v>
      </c>
      <c r="H25" s="27">
        <v>43820</v>
      </c>
    </row>
    <row r="26" spans="1:8" s="12" customFormat="1" ht="31.5" x14ac:dyDescent="0.2">
      <c r="A26" s="21">
        <v>14</v>
      </c>
      <c r="B26" s="29" t="s">
        <v>50</v>
      </c>
      <c r="C26" s="23" t="s">
        <v>51</v>
      </c>
      <c r="D26" s="24">
        <v>840</v>
      </c>
      <c r="E26" s="25" t="s">
        <v>22</v>
      </c>
      <c r="F26" s="23" t="s">
        <v>23</v>
      </c>
      <c r="G26" s="26">
        <v>43468</v>
      </c>
      <c r="H26" s="27">
        <v>43820</v>
      </c>
    </row>
    <row r="27" spans="1:8" s="12" customFormat="1" ht="31.5" x14ac:dyDescent="0.2">
      <c r="A27" s="28">
        <v>15</v>
      </c>
      <c r="B27" s="29" t="s">
        <v>52</v>
      </c>
      <c r="C27" s="23" t="s">
        <v>53</v>
      </c>
      <c r="D27" s="24">
        <v>8403</v>
      </c>
      <c r="E27" s="25" t="s">
        <v>22</v>
      </c>
      <c r="F27" s="23" t="s">
        <v>23</v>
      </c>
      <c r="G27" s="26">
        <v>43468</v>
      </c>
      <c r="H27" s="27">
        <v>43820</v>
      </c>
    </row>
    <row r="28" spans="1:8" s="12" customFormat="1" ht="31.5" x14ac:dyDescent="0.2">
      <c r="A28" s="21">
        <v>16</v>
      </c>
      <c r="B28" s="29" t="s">
        <v>532</v>
      </c>
      <c r="C28" s="23" t="s">
        <v>533</v>
      </c>
      <c r="D28" s="24">
        <v>5378</v>
      </c>
      <c r="E28" s="25" t="s">
        <v>22</v>
      </c>
      <c r="F28" s="23" t="s">
        <v>23</v>
      </c>
      <c r="G28" s="26">
        <v>43525</v>
      </c>
      <c r="H28" s="27">
        <v>43820</v>
      </c>
    </row>
    <row r="29" spans="1:8" s="12" customFormat="1" ht="31.5" x14ac:dyDescent="0.2">
      <c r="A29" s="28">
        <v>17</v>
      </c>
      <c r="B29" s="29" t="s">
        <v>56</v>
      </c>
      <c r="C29" s="23"/>
      <c r="D29" s="24">
        <v>1261</v>
      </c>
      <c r="E29" s="25" t="s">
        <v>22</v>
      </c>
      <c r="F29" s="23" t="s">
        <v>23</v>
      </c>
      <c r="G29" s="26">
        <v>43468</v>
      </c>
      <c r="H29" s="27">
        <v>43820</v>
      </c>
    </row>
    <row r="30" spans="1:8" s="12" customFormat="1" ht="31.5" x14ac:dyDescent="0.2">
      <c r="A30" s="21">
        <v>18</v>
      </c>
      <c r="B30" s="29" t="s">
        <v>57</v>
      </c>
      <c r="C30" s="23" t="s">
        <v>58</v>
      </c>
      <c r="D30" s="24">
        <v>3361</v>
      </c>
      <c r="E30" s="25" t="s">
        <v>22</v>
      </c>
      <c r="F30" s="23" t="s">
        <v>23</v>
      </c>
      <c r="G30" s="26">
        <v>43468</v>
      </c>
      <c r="H30" s="27">
        <v>43820</v>
      </c>
    </row>
    <row r="31" spans="1:8" s="12" customFormat="1" ht="31.5" x14ac:dyDescent="0.2">
      <c r="A31" s="28">
        <v>19</v>
      </c>
      <c r="B31" s="29" t="s">
        <v>59</v>
      </c>
      <c r="C31" s="23" t="s">
        <v>60</v>
      </c>
      <c r="D31" s="24">
        <v>25210</v>
      </c>
      <c r="E31" s="25" t="s">
        <v>22</v>
      </c>
      <c r="F31" s="23" t="s">
        <v>23</v>
      </c>
      <c r="G31" s="26">
        <v>43468</v>
      </c>
      <c r="H31" s="27">
        <v>43820</v>
      </c>
    </row>
    <row r="32" spans="1:8" s="12" customFormat="1" ht="31.5" x14ac:dyDescent="0.2">
      <c r="A32" s="21">
        <v>20</v>
      </c>
      <c r="B32" s="29" t="s">
        <v>61</v>
      </c>
      <c r="C32" s="23" t="s">
        <v>62</v>
      </c>
      <c r="D32" s="24">
        <v>1008</v>
      </c>
      <c r="E32" s="25" t="s">
        <v>22</v>
      </c>
      <c r="F32" s="23" t="s">
        <v>23</v>
      </c>
      <c r="G32" s="26">
        <v>43468</v>
      </c>
      <c r="H32" s="27">
        <v>43820</v>
      </c>
    </row>
    <row r="33" spans="1:8" s="12" customFormat="1" ht="31.5" x14ac:dyDescent="0.2">
      <c r="A33" s="37">
        <v>21</v>
      </c>
      <c r="B33" s="44" t="s">
        <v>534</v>
      </c>
      <c r="C33" s="39" t="s">
        <v>535</v>
      </c>
      <c r="D33" s="45">
        <v>1008</v>
      </c>
      <c r="E33" s="41" t="s">
        <v>22</v>
      </c>
      <c r="F33" s="39" t="s">
        <v>23</v>
      </c>
      <c r="G33" s="42">
        <v>43468</v>
      </c>
      <c r="H33" s="43">
        <v>43820</v>
      </c>
    </row>
    <row r="34" spans="1:8" s="12" customFormat="1" ht="31.5" x14ac:dyDescent="0.2">
      <c r="A34" s="21">
        <v>22</v>
      </c>
      <c r="B34" s="29" t="s">
        <v>63</v>
      </c>
      <c r="C34" s="23" t="s">
        <v>64</v>
      </c>
      <c r="D34" s="24">
        <v>3187</v>
      </c>
      <c r="E34" s="25" t="s">
        <v>22</v>
      </c>
      <c r="F34" s="23" t="s">
        <v>23</v>
      </c>
      <c r="G34" s="26">
        <v>43468</v>
      </c>
      <c r="H34" s="27">
        <v>43820</v>
      </c>
    </row>
    <row r="35" spans="1:8" s="12" customFormat="1" ht="31.5" x14ac:dyDescent="0.2">
      <c r="A35" s="28">
        <v>23</v>
      </c>
      <c r="B35" s="44" t="s">
        <v>65</v>
      </c>
      <c r="C35" s="18" t="s">
        <v>66</v>
      </c>
      <c r="D35" s="45">
        <v>2856</v>
      </c>
      <c r="E35" s="46" t="s">
        <v>22</v>
      </c>
      <c r="F35" s="18" t="s">
        <v>23</v>
      </c>
      <c r="G35" s="47">
        <v>43103</v>
      </c>
      <c r="H35" s="20">
        <v>43496</v>
      </c>
    </row>
    <row r="36" spans="1:8" s="12" customFormat="1" ht="32.25" thickBot="1" x14ac:dyDescent="0.25">
      <c r="A36" s="30">
        <v>24</v>
      </c>
      <c r="B36" s="31" t="s">
        <v>67</v>
      </c>
      <c r="C36" s="32" t="s">
        <v>68</v>
      </c>
      <c r="D36" s="33">
        <v>1178</v>
      </c>
      <c r="E36" s="34" t="s">
        <v>22</v>
      </c>
      <c r="F36" s="32" t="s">
        <v>23</v>
      </c>
      <c r="G36" s="35">
        <v>43468</v>
      </c>
      <c r="H36" s="36">
        <v>43496</v>
      </c>
    </row>
    <row r="37" spans="1:8" s="12" customFormat="1" ht="31.5" x14ac:dyDescent="0.2">
      <c r="A37" s="37">
        <v>25</v>
      </c>
      <c r="B37" s="38" t="s">
        <v>69</v>
      </c>
      <c r="C37" s="39" t="s">
        <v>70</v>
      </c>
      <c r="D37" s="40">
        <v>952</v>
      </c>
      <c r="E37" s="41" t="s">
        <v>22</v>
      </c>
      <c r="F37" s="39" t="s">
        <v>23</v>
      </c>
      <c r="G37" s="42">
        <v>43468</v>
      </c>
      <c r="H37" s="43">
        <v>43820</v>
      </c>
    </row>
    <row r="38" spans="1:8" s="12" customFormat="1" ht="31.5" x14ac:dyDescent="0.2">
      <c r="A38" s="21">
        <v>26</v>
      </c>
      <c r="B38" s="29" t="s">
        <v>71</v>
      </c>
      <c r="C38" s="23" t="s">
        <v>72</v>
      </c>
      <c r="D38" s="24">
        <v>952</v>
      </c>
      <c r="E38" s="25" t="s">
        <v>22</v>
      </c>
      <c r="F38" s="23" t="s">
        <v>23</v>
      </c>
      <c r="G38" s="26">
        <v>43468</v>
      </c>
      <c r="H38" s="27">
        <v>43496</v>
      </c>
    </row>
    <row r="39" spans="1:8" s="12" customFormat="1" ht="31.5" x14ac:dyDescent="0.2">
      <c r="A39" s="28">
        <v>27</v>
      </c>
      <c r="B39" s="29" t="s">
        <v>73</v>
      </c>
      <c r="C39" s="23" t="s">
        <v>72</v>
      </c>
      <c r="D39" s="24">
        <v>738</v>
      </c>
      <c r="E39" s="25" t="s">
        <v>22</v>
      </c>
      <c r="F39" s="23" t="s">
        <v>23</v>
      </c>
      <c r="G39" s="26">
        <v>43468</v>
      </c>
      <c r="H39" s="27">
        <v>43496</v>
      </c>
    </row>
    <row r="40" spans="1:8" s="12" customFormat="1" ht="31.5" x14ac:dyDescent="0.2">
      <c r="A40" s="21">
        <v>28</v>
      </c>
      <c r="B40" s="29" t="s">
        <v>76</v>
      </c>
      <c r="C40" s="23" t="s">
        <v>70</v>
      </c>
      <c r="D40" s="24">
        <v>8340</v>
      </c>
      <c r="E40" s="25" t="s">
        <v>22</v>
      </c>
      <c r="F40" s="23" t="s">
        <v>23</v>
      </c>
      <c r="G40" s="26">
        <v>43468</v>
      </c>
      <c r="H40" s="27">
        <v>43496</v>
      </c>
    </row>
    <row r="41" spans="1:8" s="12" customFormat="1" ht="31.5" x14ac:dyDescent="0.2">
      <c r="A41" s="28">
        <v>29</v>
      </c>
      <c r="B41" s="29" t="s">
        <v>77</v>
      </c>
      <c r="C41" s="23" t="s">
        <v>72</v>
      </c>
      <c r="D41" s="24">
        <v>1345</v>
      </c>
      <c r="E41" s="25" t="s">
        <v>22</v>
      </c>
      <c r="F41" s="23" t="s">
        <v>23</v>
      </c>
      <c r="G41" s="26">
        <v>43468</v>
      </c>
      <c r="H41" s="27">
        <v>43496</v>
      </c>
    </row>
    <row r="42" spans="1:8" s="12" customFormat="1" ht="31.5" x14ac:dyDescent="0.2">
      <c r="A42" s="21">
        <v>30</v>
      </c>
      <c r="B42" s="29" t="s">
        <v>78</v>
      </c>
      <c r="C42" s="23" t="s">
        <v>79</v>
      </c>
      <c r="D42" s="24">
        <v>44780</v>
      </c>
      <c r="E42" s="25" t="s">
        <v>22</v>
      </c>
      <c r="F42" s="23" t="s">
        <v>23</v>
      </c>
      <c r="G42" s="26">
        <v>43468</v>
      </c>
      <c r="H42" s="27">
        <v>43496</v>
      </c>
    </row>
    <row r="43" spans="1:8" s="12" customFormat="1" ht="31.5" x14ac:dyDescent="0.2">
      <c r="A43" s="28">
        <v>31</v>
      </c>
      <c r="B43" s="29" t="s">
        <v>80</v>
      </c>
      <c r="C43" s="23" t="s">
        <v>81</v>
      </c>
      <c r="D43" s="24">
        <v>12001</v>
      </c>
      <c r="E43" s="25" t="s">
        <v>22</v>
      </c>
      <c r="F43" s="23" t="s">
        <v>23</v>
      </c>
      <c r="G43" s="26">
        <v>43468</v>
      </c>
      <c r="H43" s="27">
        <v>43496</v>
      </c>
    </row>
    <row r="44" spans="1:8" s="12" customFormat="1" ht="31.5" x14ac:dyDescent="0.2">
      <c r="A44" s="21">
        <v>32</v>
      </c>
      <c r="B44" s="29" t="s">
        <v>82</v>
      </c>
      <c r="C44" s="23" t="s">
        <v>81</v>
      </c>
      <c r="D44" s="24">
        <v>9601</v>
      </c>
      <c r="E44" s="25" t="s">
        <v>22</v>
      </c>
      <c r="F44" s="23" t="s">
        <v>23</v>
      </c>
      <c r="G44" s="26">
        <v>43468</v>
      </c>
      <c r="H44" s="27">
        <v>43496</v>
      </c>
    </row>
    <row r="45" spans="1:8" s="12" customFormat="1" ht="31.5" x14ac:dyDescent="0.2">
      <c r="A45" s="28">
        <v>33</v>
      </c>
      <c r="B45" s="29" t="s">
        <v>83</v>
      </c>
      <c r="C45" s="23" t="s">
        <v>72</v>
      </c>
      <c r="D45" s="24">
        <v>960</v>
      </c>
      <c r="E45" s="25" t="s">
        <v>22</v>
      </c>
      <c r="F45" s="23" t="s">
        <v>23</v>
      </c>
      <c r="G45" s="26">
        <v>43468</v>
      </c>
      <c r="H45" s="27">
        <v>43496</v>
      </c>
    </row>
    <row r="46" spans="1:8" s="12" customFormat="1" ht="31.5" x14ac:dyDescent="0.2">
      <c r="A46" s="21">
        <v>34</v>
      </c>
      <c r="B46" s="29" t="s">
        <v>84</v>
      </c>
      <c r="C46" s="23" t="s">
        <v>68</v>
      </c>
      <c r="D46" s="24">
        <v>1190</v>
      </c>
      <c r="E46" s="25" t="s">
        <v>22</v>
      </c>
      <c r="F46" s="23" t="s">
        <v>23</v>
      </c>
      <c r="G46" s="26">
        <v>43468</v>
      </c>
      <c r="H46" s="27">
        <v>43496</v>
      </c>
    </row>
    <row r="47" spans="1:8" s="12" customFormat="1" ht="31.5" x14ac:dyDescent="0.2">
      <c r="A47" s="28">
        <v>35</v>
      </c>
      <c r="B47" s="48" t="s">
        <v>536</v>
      </c>
      <c r="C47" s="49" t="s">
        <v>81</v>
      </c>
      <c r="D47" s="16">
        <v>191</v>
      </c>
      <c r="E47" s="17" t="s">
        <v>22</v>
      </c>
      <c r="F47" s="49" t="s">
        <v>23</v>
      </c>
      <c r="G47" s="26">
        <v>43468</v>
      </c>
      <c r="H47" s="27">
        <v>43496</v>
      </c>
    </row>
    <row r="48" spans="1:8" s="12" customFormat="1" ht="31.5" x14ac:dyDescent="0.2">
      <c r="A48" s="21">
        <v>36</v>
      </c>
      <c r="B48" s="48" t="s">
        <v>537</v>
      </c>
      <c r="C48" s="23" t="s">
        <v>81</v>
      </c>
      <c r="D48" s="16">
        <v>8568</v>
      </c>
      <c r="E48" s="17" t="s">
        <v>22</v>
      </c>
      <c r="F48" s="49" t="s">
        <v>23</v>
      </c>
      <c r="G48" s="26">
        <v>43468</v>
      </c>
      <c r="H48" s="27">
        <v>43496</v>
      </c>
    </row>
    <row r="49" spans="1:11" s="12" customFormat="1" ht="31.5" x14ac:dyDescent="0.2">
      <c r="A49" s="28">
        <v>37</v>
      </c>
      <c r="B49" s="29" t="s">
        <v>86</v>
      </c>
      <c r="C49" s="23" t="s">
        <v>87</v>
      </c>
      <c r="D49" s="24">
        <v>3480</v>
      </c>
      <c r="E49" s="25" t="s">
        <v>22</v>
      </c>
      <c r="F49" s="23" t="s">
        <v>23</v>
      </c>
      <c r="G49" s="26">
        <v>43468</v>
      </c>
      <c r="H49" s="27">
        <v>43820</v>
      </c>
    </row>
    <row r="50" spans="1:11" s="12" customFormat="1" ht="31.5" x14ac:dyDescent="0.2">
      <c r="A50" s="21">
        <v>38</v>
      </c>
      <c r="B50" s="29" t="s">
        <v>88</v>
      </c>
      <c r="C50" s="23" t="s">
        <v>89</v>
      </c>
      <c r="D50" s="24">
        <v>143</v>
      </c>
      <c r="E50" s="25" t="s">
        <v>22</v>
      </c>
      <c r="F50" s="23" t="s">
        <v>23</v>
      </c>
      <c r="G50" s="26">
        <v>43468</v>
      </c>
      <c r="H50" s="27">
        <v>43820</v>
      </c>
    </row>
    <row r="51" spans="1:11" s="12" customFormat="1" ht="32.25" thickBot="1" x14ac:dyDescent="0.25">
      <c r="A51" s="60">
        <v>39</v>
      </c>
      <c r="B51" s="31" t="s">
        <v>90</v>
      </c>
      <c r="C51" s="32" t="s">
        <v>91</v>
      </c>
      <c r="D51" s="33">
        <v>3589</v>
      </c>
      <c r="E51" s="34" t="s">
        <v>22</v>
      </c>
      <c r="F51" s="32" t="s">
        <v>23</v>
      </c>
      <c r="G51" s="35">
        <v>43586</v>
      </c>
      <c r="H51" s="36" t="s">
        <v>92</v>
      </c>
    </row>
    <row r="52" spans="1:11" s="12" customFormat="1" ht="31.5" x14ac:dyDescent="0.2">
      <c r="A52" s="77">
        <v>40</v>
      </c>
      <c r="B52" s="38" t="s">
        <v>538</v>
      </c>
      <c r="C52" s="39" t="s">
        <v>94</v>
      </c>
      <c r="D52" s="40">
        <v>2146</v>
      </c>
      <c r="E52" s="41" t="s">
        <v>22</v>
      </c>
      <c r="F52" s="39" t="s">
        <v>23</v>
      </c>
      <c r="G52" s="42">
        <v>43586</v>
      </c>
      <c r="H52" s="43" t="s">
        <v>92</v>
      </c>
    </row>
    <row r="53" spans="1:11" s="12" customFormat="1" ht="31.5" x14ac:dyDescent="0.2">
      <c r="A53" s="28">
        <v>41</v>
      </c>
      <c r="B53" s="29" t="s">
        <v>539</v>
      </c>
      <c r="C53" s="23" t="s">
        <v>100</v>
      </c>
      <c r="D53" s="24">
        <v>24276</v>
      </c>
      <c r="E53" s="25" t="s">
        <v>22</v>
      </c>
      <c r="F53" s="23" t="s">
        <v>23</v>
      </c>
      <c r="G53" s="26">
        <v>43525</v>
      </c>
      <c r="H53" s="27" t="s">
        <v>92</v>
      </c>
    </row>
    <row r="54" spans="1:11" s="12" customFormat="1" ht="31.5" x14ac:dyDescent="0.2">
      <c r="A54" s="21">
        <v>42</v>
      </c>
      <c r="B54" s="38" t="s">
        <v>103</v>
      </c>
      <c r="C54" s="39" t="s">
        <v>104</v>
      </c>
      <c r="D54" s="40">
        <v>476</v>
      </c>
      <c r="E54" s="41" t="s">
        <v>22</v>
      </c>
      <c r="F54" s="39" t="s">
        <v>23</v>
      </c>
      <c r="G54" s="26">
        <v>43468</v>
      </c>
      <c r="H54" s="27">
        <v>43820</v>
      </c>
    </row>
    <row r="55" spans="1:11" ht="34.5" customHeight="1" x14ac:dyDescent="0.3">
      <c r="A55" s="28">
        <v>43</v>
      </c>
      <c r="B55" s="231" t="s">
        <v>111</v>
      </c>
      <c r="C55" s="50" t="s">
        <v>112</v>
      </c>
      <c r="D55" s="40">
        <v>11765</v>
      </c>
      <c r="E55" s="50" t="s">
        <v>22</v>
      </c>
      <c r="F55" s="39" t="s">
        <v>109</v>
      </c>
      <c r="G55" s="81">
        <v>43647</v>
      </c>
      <c r="H55" s="80">
        <v>43677</v>
      </c>
      <c r="I55" s="5"/>
      <c r="J55" s="5"/>
      <c r="K55" s="5"/>
    </row>
    <row r="56" spans="1:11" ht="34.5" customHeight="1" x14ac:dyDescent="0.3">
      <c r="A56" s="21">
        <v>44</v>
      </c>
      <c r="B56" s="78" t="s">
        <v>540</v>
      </c>
      <c r="C56" s="50" t="s">
        <v>116</v>
      </c>
      <c r="D56" s="24">
        <v>840</v>
      </c>
      <c r="E56" s="50" t="s">
        <v>22</v>
      </c>
      <c r="F56" s="23" t="s">
        <v>109</v>
      </c>
      <c r="G56" s="54">
        <v>43617</v>
      </c>
      <c r="H56" s="55">
        <v>43708</v>
      </c>
      <c r="I56" s="5"/>
      <c r="J56" s="5"/>
      <c r="K56" s="5"/>
    </row>
    <row r="57" spans="1:11" s="12" customFormat="1" ht="31.5" x14ac:dyDescent="0.2">
      <c r="A57" s="28">
        <v>45</v>
      </c>
      <c r="B57" s="29" t="s">
        <v>120</v>
      </c>
      <c r="C57" s="23" t="s">
        <v>541</v>
      </c>
      <c r="D57" s="24">
        <v>336</v>
      </c>
      <c r="E57" s="25" t="s">
        <v>22</v>
      </c>
      <c r="F57" s="23" t="s">
        <v>119</v>
      </c>
      <c r="G57" s="26">
        <v>43468</v>
      </c>
      <c r="H57" s="27">
        <v>43496</v>
      </c>
    </row>
    <row r="58" spans="1:11" s="61" customFormat="1" ht="31.5" x14ac:dyDescent="0.25">
      <c r="A58" s="21">
        <v>46</v>
      </c>
      <c r="B58" s="29" t="s">
        <v>121</v>
      </c>
      <c r="C58" s="23" t="s">
        <v>122</v>
      </c>
      <c r="D58" s="24">
        <v>8404</v>
      </c>
      <c r="E58" s="25" t="s">
        <v>22</v>
      </c>
      <c r="F58" s="23" t="s">
        <v>119</v>
      </c>
      <c r="G58" s="26">
        <v>43468</v>
      </c>
      <c r="H58" s="27">
        <v>43814</v>
      </c>
    </row>
    <row r="59" spans="1:11" s="61" customFormat="1" ht="31.5" x14ac:dyDescent="0.25">
      <c r="A59" s="28">
        <v>47</v>
      </c>
      <c r="B59" s="38" t="s">
        <v>123</v>
      </c>
      <c r="C59" s="39" t="s">
        <v>124</v>
      </c>
      <c r="D59" s="40">
        <v>26891</v>
      </c>
      <c r="E59" s="41" t="s">
        <v>22</v>
      </c>
      <c r="F59" s="39" t="s">
        <v>119</v>
      </c>
      <c r="G59" s="47">
        <v>43468</v>
      </c>
      <c r="H59" s="20">
        <v>43814</v>
      </c>
    </row>
    <row r="60" spans="1:11" s="61" customFormat="1" ht="31.5" x14ac:dyDescent="0.25">
      <c r="A60" s="21">
        <v>48</v>
      </c>
      <c r="B60" s="29" t="s">
        <v>542</v>
      </c>
      <c r="C60" s="23" t="s">
        <v>126</v>
      </c>
      <c r="D60" s="24">
        <v>8900</v>
      </c>
      <c r="E60" s="25" t="s">
        <v>22</v>
      </c>
      <c r="F60" s="23" t="s">
        <v>119</v>
      </c>
      <c r="G60" s="26">
        <v>43468</v>
      </c>
      <c r="H60" s="27">
        <v>43814</v>
      </c>
    </row>
    <row r="61" spans="1:11" s="61" customFormat="1" ht="31.5" x14ac:dyDescent="0.25">
      <c r="A61" s="28">
        <v>49</v>
      </c>
      <c r="B61" s="44" t="s">
        <v>127</v>
      </c>
      <c r="C61" s="18" t="s">
        <v>126</v>
      </c>
      <c r="D61" s="45">
        <v>5046</v>
      </c>
      <c r="E61" s="46" t="s">
        <v>22</v>
      </c>
      <c r="F61" s="18" t="s">
        <v>119</v>
      </c>
      <c r="G61" s="47">
        <v>43468</v>
      </c>
      <c r="H61" s="20">
        <v>43814</v>
      </c>
    </row>
    <row r="62" spans="1:11" s="61" customFormat="1" ht="31.5" x14ac:dyDescent="0.25">
      <c r="A62" s="21">
        <v>50</v>
      </c>
      <c r="B62" s="29" t="s">
        <v>128</v>
      </c>
      <c r="C62" s="23" t="s">
        <v>129</v>
      </c>
      <c r="D62" s="24">
        <v>504</v>
      </c>
      <c r="E62" s="25" t="s">
        <v>22</v>
      </c>
      <c r="F62" s="23" t="s">
        <v>119</v>
      </c>
      <c r="G62" s="26">
        <v>43468</v>
      </c>
      <c r="H62" s="27">
        <v>43496</v>
      </c>
    </row>
    <row r="63" spans="1:11" s="61" customFormat="1" ht="31.5" x14ac:dyDescent="0.25">
      <c r="A63" s="28">
        <v>51</v>
      </c>
      <c r="B63" s="38" t="s">
        <v>38</v>
      </c>
      <c r="C63" s="39" t="s">
        <v>39</v>
      </c>
      <c r="D63" s="40">
        <v>58824</v>
      </c>
      <c r="E63" s="41" t="s">
        <v>22</v>
      </c>
      <c r="F63" s="39" t="s">
        <v>23</v>
      </c>
      <c r="G63" s="42">
        <v>43468</v>
      </c>
      <c r="H63" s="43">
        <v>43820</v>
      </c>
    </row>
    <row r="64" spans="1:11" s="61" customFormat="1" ht="31.5" x14ac:dyDescent="0.25">
      <c r="A64" s="21">
        <v>52</v>
      </c>
      <c r="B64" s="44" t="s">
        <v>543</v>
      </c>
      <c r="C64" s="18" t="s">
        <v>544</v>
      </c>
      <c r="D64" s="45">
        <v>1009</v>
      </c>
      <c r="E64" s="41" t="s">
        <v>22</v>
      </c>
      <c r="F64" s="39" t="s">
        <v>23</v>
      </c>
      <c r="G64" s="42">
        <v>43468</v>
      </c>
      <c r="H64" s="43">
        <v>43820</v>
      </c>
    </row>
    <row r="65" spans="1:10" s="61" customFormat="1" ht="31.5" x14ac:dyDescent="0.25">
      <c r="A65" s="28">
        <v>53</v>
      </c>
      <c r="B65" s="48" t="s">
        <v>545</v>
      </c>
      <c r="C65" s="49"/>
      <c r="D65" s="16">
        <v>2522</v>
      </c>
      <c r="E65" s="25" t="s">
        <v>22</v>
      </c>
      <c r="F65" s="23" t="s">
        <v>119</v>
      </c>
      <c r="G65" s="26">
        <v>43468</v>
      </c>
      <c r="H65" s="27">
        <v>43814</v>
      </c>
    </row>
    <row r="66" spans="1:10" s="61" customFormat="1" ht="31.5" x14ac:dyDescent="0.25">
      <c r="A66" s="21">
        <v>54</v>
      </c>
      <c r="B66" s="48" t="s">
        <v>546</v>
      </c>
      <c r="C66" s="49"/>
      <c r="D66" s="16">
        <v>20000</v>
      </c>
      <c r="E66" s="25" t="s">
        <v>22</v>
      </c>
      <c r="F66" s="23" t="s">
        <v>119</v>
      </c>
      <c r="G66" s="26">
        <v>43468</v>
      </c>
      <c r="H66" s="27">
        <v>43814</v>
      </c>
    </row>
    <row r="67" spans="1:10" s="61" customFormat="1" ht="32.25" thickBot="1" x14ac:dyDescent="0.3">
      <c r="A67" s="28">
        <v>55</v>
      </c>
      <c r="B67" s="48" t="s">
        <v>137</v>
      </c>
      <c r="C67" s="49" t="s">
        <v>134</v>
      </c>
      <c r="D67" s="16">
        <v>8403</v>
      </c>
      <c r="E67" s="17" t="s">
        <v>22</v>
      </c>
      <c r="F67" s="49" t="s">
        <v>119</v>
      </c>
      <c r="G67" s="62">
        <v>43617</v>
      </c>
      <c r="H67" s="63">
        <v>43708</v>
      </c>
    </row>
    <row r="68" spans="1:10" ht="16.5" thickBot="1" x14ac:dyDescent="0.3">
      <c r="A68" s="64"/>
      <c r="B68" s="65" t="s">
        <v>145</v>
      </c>
      <c r="C68" s="66"/>
      <c r="D68" s="67">
        <f>SUM(D13:D67)</f>
        <v>469422</v>
      </c>
      <c r="E68" s="68"/>
      <c r="F68" s="66"/>
      <c r="G68" s="66"/>
      <c r="H68" s="69"/>
    </row>
    <row r="69" spans="1:10" ht="18.75" thickBot="1" x14ac:dyDescent="0.3">
      <c r="A69" s="796" t="s">
        <v>146</v>
      </c>
      <c r="B69" s="797"/>
      <c r="C69" s="797"/>
      <c r="D69" s="797"/>
      <c r="E69" s="797"/>
      <c r="F69" s="797"/>
      <c r="G69" s="797"/>
      <c r="H69" s="798"/>
    </row>
    <row r="70" spans="1:10" ht="16.5" thickBot="1" x14ac:dyDescent="0.3">
      <c r="A70" s="803" t="s">
        <v>147</v>
      </c>
      <c r="B70" s="804"/>
      <c r="C70" s="804"/>
      <c r="D70" s="804"/>
      <c r="E70" s="804"/>
      <c r="F70" s="804"/>
      <c r="G70" s="804"/>
      <c r="H70" s="805"/>
    </row>
    <row r="71" spans="1:10" ht="31.5" x14ac:dyDescent="0.2">
      <c r="A71" s="70">
        <v>56</v>
      </c>
      <c r="B71" s="71" t="s">
        <v>148</v>
      </c>
      <c r="C71" s="72" t="s">
        <v>25</v>
      </c>
      <c r="D71" s="73">
        <v>2461</v>
      </c>
      <c r="E71" s="25" t="s">
        <v>22</v>
      </c>
      <c r="F71" s="23" t="s">
        <v>23</v>
      </c>
      <c r="G71" s="74">
        <v>43468</v>
      </c>
      <c r="H71" s="75">
        <v>43814</v>
      </c>
    </row>
    <row r="72" spans="1:10" ht="31.5" x14ac:dyDescent="0.2">
      <c r="A72" s="21">
        <v>57</v>
      </c>
      <c r="B72" s="22" t="s">
        <v>149</v>
      </c>
      <c r="C72" s="23" t="s">
        <v>150</v>
      </c>
      <c r="D72" s="24">
        <v>500</v>
      </c>
      <c r="E72" s="25" t="s">
        <v>22</v>
      </c>
      <c r="F72" s="23" t="s">
        <v>23</v>
      </c>
      <c r="G72" s="76">
        <v>43468</v>
      </c>
      <c r="H72" s="55">
        <v>43814</v>
      </c>
    </row>
    <row r="73" spans="1:10" ht="31.5" x14ac:dyDescent="0.2">
      <c r="A73" s="21">
        <v>58</v>
      </c>
      <c r="B73" s="22" t="s">
        <v>151</v>
      </c>
      <c r="C73" s="23" t="s">
        <v>152</v>
      </c>
      <c r="D73" s="24">
        <v>4800</v>
      </c>
      <c r="E73" s="25" t="s">
        <v>22</v>
      </c>
      <c r="F73" s="23" t="s">
        <v>23</v>
      </c>
      <c r="G73" s="76">
        <v>43468</v>
      </c>
      <c r="H73" s="55">
        <v>43496</v>
      </c>
    </row>
    <row r="74" spans="1:10" ht="31.5" x14ac:dyDescent="0.2">
      <c r="A74" s="21">
        <v>59</v>
      </c>
      <c r="B74" s="29" t="s">
        <v>153</v>
      </c>
      <c r="C74" s="23" t="s">
        <v>81</v>
      </c>
      <c r="D74" s="24">
        <v>1500</v>
      </c>
      <c r="E74" s="25" t="s">
        <v>22</v>
      </c>
      <c r="F74" s="23" t="s">
        <v>23</v>
      </c>
      <c r="G74" s="76">
        <v>43468</v>
      </c>
      <c r="H74" s="55">
        <v>43496</v>
      </c>
    </row>
    <row r="75" spans="1:10" ht="31.5" x14ac:dyDescent="0.2">
      <c r="A75" s="21">
        <v>60</v>
      </c>
      <c r="B75" s="22" t="s">
        <v>154</v>
      </c>
      <c r="C75" s="23" t="s">
        <v>60</v>
      </c>
      <c r="D75" s="24">
        <v>1263</v>
      </c>
      <c r="E75" s="25" t="s">
        <v>22</v>
      </c>
      <c r="F75" s="23" t="s">
        <v>23</v>
      </c>
      <c r="G75" s="76">
        <v>43468</v>
      </c>
      <c r="H75" s="55">
        <v>43814</v>
      </c>
    </row>
    <row r="76" spans="1:10" ht="31.5" x14ac:dyDescent="0.2">
      <c r="A76" s="21">
        <v>61</v>
      </c>
      <c r="B76" s="78" t="s">
        <v>155</v>
      </c>
      <c r="C76" s="39" t="s">
        <v>156</v>
      </c>
      <c r="D76" s="40">
        <v>1081</v>
      </c>
      <c r="E76" s="41" t="s">
        <v>22</v>
      </c>
      <c r="F76" s="39" t="s">
        <v>23</v>
      </c>
      <c r="G76" s="79">
        <v>43468</v>
      </c>
      <c r="H76" s="80">
        <v>43814</v>
      </c>
    </row>
    <row r="77" spans="1:10" ht="32.25" thickBot="1" x14ac:dyDescent="0.25">
      <c r="A77" s="21">
        <v>62</v>
      </c>
      <c r="B77" s="22" t="s">
        <v>158</v>
      </c>
      <c r="C77" s="49" t="s">
        <v>159</v>
      </c>
      <c r="D77" s="24">
        <v>1000</v>
      </c>
      <c r="E77" s="25" t="s">
        <v>22</v>
      </c>
      <c r="F77" s="23" t="s">
        <v>23</v>
      </c>
      <c r="G77" s="79">
        <v>43586</v>
      </c>
      <c r="H77" s="80" t="s">
        <v>92</v>
      </c>
    </row>
    <row r="78" spans="1:10" ht="16.5" thickBot="1" x14ac:dyDescent="0.3">
      <c r="A78" s="64"/>
      <c r="B78" s="87" t="s">
        <v>166</v>
      </c>
      <c r="C78" s="88"/>
      <c r="D78" s="68">
        <f>SUM(D71:D77)</f>
        <v>12605</v>
      </c>
      <c r="E78" s="68"/>
      <c r="F78" s="66"/>
      <c r="G78" s="66"/>
      <c r="H78" s="69"/>
    </row>
    <row r="79" spans="1:10" s="92" customFormat="1" ht="16.5" thickBot="1" x14ac:dyDescent="0.3">
      <c r="A79" s="89" t="s">
        <v>167</v>
      </c>
      <c r="B79" s="90"/>
      <c r="C79" s="90"/>
      <c r="D79" s="90"/>
      <c r="E79" s="90"/>
      <c r="F79" s="90"/>
      <c r="G79" s="90"/>
      <c r="H79" s="91"/>
      <c r="I79" s="3"/>
      <c r="J79" s="3"/>
    </row>
    <row r="80" spans="1:10" s="92" customFormat="1" ht="32.25" thickBot="1" x14ac:dyDescent="0.3">
      <c r="A80" s="118">
        <v>62</v>
      </c>
      <c r="B80" s="232" t="s">
        <v>547</v>
      </c>
      <c r="C80" s="233"/>
      <c r="D80" s="16">
        <v>31932</v>
      </c>
      <c r="E80" s="57" t="s">
        <v>22</v>
      </c>
      <c r="F80" s="49" t="s">
        <v>23</v>
      </c>
      <c r="G80" s="85">
        <v>43586</v>
      </c>
      <c r="H80" s="86">
        <v>43609</v>
      </c>
      <c r="I80" s="98"/>
      <c r="J80" s="99"/>
    </row>
    <row r="81" spans="1:8" ht="16.5" thickBot="1" x14ac:dyDescent="0.3">
      <c r="A81" s="64"/>
      <c r="B81" s="87" t="s">
        <v>168</v>
      </c>
      <c r="C81" s="88"/>
      <c r="D81" s="68">
        <f>D80</f>
        <v>31932</v>
      </c>
      <c r="E81" s="68"/>
      <c r="F81" s="66"/>
      <c r="G81" s="66"/>
      <c r="H81" s="69"/>
    </row>
    <row r="82" spans="1:8" ht="16.5" thickBot="1" x14ac:dyDescent="0.3">
      <c r="A82" s="100"/>
      <c r="B82" s="101" t="s">
        <v>169</v>
      </c>
      <c r="C82" s="66"/>
      <c r="D82" s="68">
        <f>D78+D81</f>
        <v>44537</v>
      </c>
      <c r="E82" s="102"/>
      <c r="F82" s="66"/>
      <c r="G82" s="66"/>
      <c r="H82" s="69"/>
    </row>
    <row r="83" spans="1:8" ht="16.5" customHeight="1" thickBot="1" x14ac:dyDescent="0.3">
      <c r="A83" s="793" t="s">
        <v>170</v>
      </c>
      <c r="B83" s="794"/>
      <c r="C83" s="794"/>
      <c r="D83" s="794"/>
      <c r="E83" s="794"/>
      <c r="F83" s="794"/>
      <c r="G83" s="794"/>
      <c r="H83" s="795"/>
    </row>
    <row r="84" spans="1:8" ht="16.5" customHeight="1" thickBot="1" x14ac:dyDescent="0.3">
      <c r="A84" s="103" t="s">
        <v>171</v>
      </c>
      <c r="B84" s="104"/>
      <c r="C84" s="105"/>
      <c r="D84" s="104"/>
      <c r="E84" s="104"/>
      <c r="F84" s="104"/>
      <c r="G84" s="104"/>
      <c r="H84" s="106"/>
    </row>
    <row r="85" spans="1:8" ht="31.5" x14ac:dyDescent="0.2">
      <c r="A85" s="21">
        <v>63</v>
      </c>
      <c r="B85" s="22" t="s">
        <v>172</v>
      </c>
      <c r="C85" s="23" t="s">
        <v>25</v>
      </c>
      <c r="D85" s="24">
        <v>1302</v>
      </c>
      <c r="E85" s="25" t="s">
        <v>22</v>
      </c>
      <c r="F85" s="23" t="s">
        <v>23</v>
      </c>
      <c r="G85" s="26">
        <v>43468</v>
      </c>
      <c r="H85" s="27">
        <v>43814</v>
      </c>
    </row>
    <row r="86" spans="1:8" ht="31.5" x14ac:dyDescent="0.2">
      <c r="A86" s="28">
        <v>64</v>
      </c>
      <c r="B86" s="29" t="s">
        <v>173</v>
      </c>
      <c r="C86" s="23" t="s">
        <v>27</v>
      </c>
      <c r="D86" s="24">
        <v>420</v>
      </c>
      <c r="E86" s="25" t="s">
        <v>22</v>
      </c>
      <c r="F86" s="23" t="s">
        <v>23</v>
      </c>
      <c r="G86" s="26">
        <v>43468</v>
      </c>
      <c r="H86" s="27">
        <v>43814</v>
      </c>
    </row>
    <row r="87" spans="1:8" ht="31.5" x14ac:dyDescent="0.2">
      <c r="A87" s="37">
        <v>65</v>
      </c>
      <c r="B87" s="38" t="s">
        <v>30</v>
      </c>
      <c r="C87" s="39" t="s">
        <v>31</v>
      </c>
      <c r="D87" s="40">
        <v>838</v>
      </c>
      <c r="E87" s="41" t="s">
        <v>22</v>
      </c>
      <c r="F87" s="39" t="s">
        <v>23</v>
      </c>
      <c r="G87" s="42">
        <v>43468</v>
      </c>
      <c r="H87" s="43">
        <v>43814</v>
      </c>
    </row>
    <row r="88" spans="1:8" ht="32.25" thickBot="1" x14ac:dyDescent="0.25">
      <c r="A88" s="60">
        <v>66</v>
      </c>
      <c r="B88" s="31" t="s">
        <v>174</v>
      </c>
      <c r="C88" s="32" t="s">
        <v>60</v>
      </c>
      <c r="D88" s="33">
        <v>801</v>
      </c>
      <c r="E88" s="34" t="s">
        <v>22</v>
      </c>
      <c r="F88" s="32" t="s">
        <v>23</v>
      </c>
      <c r="G88" s="35">
        <v>43468</v>
      </c>
      <c r="H88" s="36">
        <v>43814</v>
      </c>
    </row>
    <row r="89" spans="1:8" ht="31.5" x14ac:dyDescent="0.2">
      <c r="A89" s="37">
        <v>67</v>
      </c>
      <c r="B89" s="38" t="s">
        <v>175</v>
      </c>
      <c r="C89" s="39" t="s">
        <v>39</v>
      </c>
      <c r="D89" s="40">
        <v>8403</v>
      </c>
      <c r="E89" s="41" t="s">
        <v>22</v>
      </c>
      <c r="F89" s="39" t="s">
        <v>23</v>
      </c>
      <c r="G89" s="42">
        <v>43468</v>
      </c>
      <c r="H89" s="43">
        <v>43830</v>
      </c>
    </row>
    <row r="90" spans="1:8" ht="31.5" x14ac:dyDescent="0.2">
      <c r="A90" s="28">
        <v>68</v>
      </c>
      <c r="B90" s="38" t="s">
        <v>176</v>
      </c>
      <c r="C90" s="39" t="s">
        <v>177</v>
      </c>
      <c r="D90" s="40">
        <v>11764</v>
      </c>
      <c r="E90" s="41" t="s">
        <v>22</v>
      </c>
      <c r="F90" s="39" t="s">
        <v>119</v>
      </c>
      <c r="G90" s="26">
        <v>43468</v>
      </c>
      <c r="H90" s="27">
        <v>43830</v>
      </c>
    </row>
    <row r="91" spans="1:8" ht="31.5" x14ac:dyDescent="0.2">
      <c r="A91" s="37">
        <v>69</v>
      </c>
      <c r="B91" s="29" t="s">
        <v>178</v>
      </c>
      <c r="C91" s="23" t="s">
        <v>66</v>
      </c>
      <c r="D91" s="24">
        <v>672</v>
      </c>
      <c r="E91" s="25" t="s">
        <v>22</v>
      </c>
      <c r="F91" s="23" t="s">
        <v>23</v>
      </c>
      <c r="G91" s="26">
        <v>43468</v>
      </c>
      <c r="H91" s="27">
        <v>43496</v>
      </c>
    </row>
    <row r="92" spans="1:8" ht="31.5" x14ac:dyDescent="0.2">
      <c r="A92" s="28">
        <v>70</v>
      </c>
      <c r="B92" s="22" t="s">
        <v>179</v>
      </c>
      <c r="C92" s="52" t="s">
        <v>180</v>
      </c>
      <c r="D92" s="24">
        <v>2101</v>
      </c>
      <c r="E92" s="25" t="s">
        <v>22</v>
      </c>
      <c r="F92" s="23" t="s">
        <v>119</v>
      </c>
      <c r="G92" s="26">
        <v>43586</v>
      </c>
      <c r="H92" s="27">
        <v>43814</v>
      </c>
    </row>
    <row r="93" spans="1:8" ht="31.5" x14ac:dyDescent="0.2">
      <c r="A93" s="37">
        <v>71</v>
      </c>
      <c r="B93" s="44" t="s">
        <v>162</v>
      </c>
      <c r="C93" s="39" t="s">
        <v>144</v>
      </c>
      <c r="D93" s="40">
        <v>2521</v>
      </c>
      <c r="E93" s="50" t="s">
        <v>22</v>
      </c>
      <c r="F93" s="39" t="s">
        <v>109</v>
      </c>
      <c r="G93" s="81">
        <v>43525</v>
      </c>
      <c r="H93" s="80">
        <v>43799</v>
      </c>
    </row>
    <row r="94" spans="1:8" ht="31.5" x14ac:dyDescent="0.2">
      <c r="A94" s="28">
        <v>72</v>
      </c>
      <c r="B94" s="22" t="s">
        <v>199</v>
      </c>
      <c r="C94" s="52" t="s">
        <v>58</v>
      </c>
      <c r="D94" s="24">
        <v>9734</v>
      </c>
      <c r="E94" s="25" t="s">
        <v>22</v>
      </c>
      <c r="F94" s="23" t="s">
        <v>23</v>
      </c>
      <c r="G94" s="26">
        <v>43525</v>
      </c>
      <c r="H94" s="27">
        <v>43814</v>
      </c>
    </row>
    <row r="95" spans="1:8" ht="31.5" x14ac:dyDescent="0.2">
      <c r="A95" s="37">
        <v>73</v>
      </c>
      <c r="B95" s="44" t="s">
        <v>200</v>
      </c>
      <c r="C95" s="18" t="s">
        <v>201</v>
      </c>
      <c r="D95" s="45">
        <v>2101</v>
      </c>
      <c r="E95" s="46" t="s">
        <v>22</v>
      </c>
      <c r="F95" s="18" t="s">
        <v>23</v>
      </c>
      <c r="G95" s="26">
        <v>43586</v>
      </c>
      <c r="H95" s="27">
        <v>43814</v>
      </c>
    </row>
    <row r="96" spans="1:8" s="61" customFormat="1" ht="31.5" x14ac:dyDescent="0.25">
      <c r="A96" s="28">
        <v>74</v>
      </c>
      <c r="B96" s="48" t="s">
        <v>207</v>
      </c>
      <c r="C96" s="23" t="s">
        <v>126</v>
      </c>
      <c r="D96" s="24">
        <v>770</v>
      </c>
      <c r="E96" s="25" t="s">
        <v>22</v>
      </c>
      <c r="F96" s="23" t="s">
        <v>119</v>
      </c>
      <c r="G96" s="26">
        <v>43468</v>
      </c>
      <c r="H96" s="27">
        <v>43819</v>
      </c>
    </row>
    <row r="97" spans="1:9" ht="31.5" x14ac:dyDescent="0.2">
      <c r="A97" s="37">
        <v>75</v>
      </c>
      <c r="B97" s="48" t="s">
        <v>208</v>
      </c>
      <c r="C97" s="23" t="s">
        <v>209</v>
      </c>
      <c r="D97" s="16">
        <v>1260</v>
      </c>
      <c r="E97" s="17" t="s">
        <v>22</v>
      </c>
      <c r="F97" s="49" t="s">
        <v>23</v>
      </c>
      <c r="G97" s="62">
        <v>43586</v>
      </c>
      <c r="H97" s="63">
        <v>43814</v>
      </c>
    </row>
    <row r="98" spans="1:9" ht="32.25" thickBot="1" x14ac:dyDescent="0.25">
      <c r="A98" s="110">
        <v>76</v>
      </c>
      <c r="B98" s="48" t="s">
        <v>548</v>
      </c>
      <c r="C98" s="23" t="s">
        <v>213</v>
      </c>
      <c r="D98" s="16">
        <v>25210</v>
      </c>
      <c r="E98" s="17" t="s">
        <v>22</v>
      </c>
      <c r="F98" s="49" t="s">
        <v>23</v>
      </c>
      <c r="G98" s="62">
        <v>43525</v>
      </c>
      <c r="H98" s="63">
        <v>43814</v>
      </c>
    </row>
    <row r="99" spans="1:9" ht="16.5" thickBot="1" x14ac:dyDescent="0.3">
      <c r="A99" s="64"/>
      <c r="B99" s="87" t="s">
        <v>214</v>
      </c>
      <c r="C99" s="111"/>
      <c r="D99" s="68">
        <f>SUM(D85:D98)</f>
        <v>67897</v>
      </c>
      <c r="E99" s="68"/>
      <c r="F99" s="66"/>
      <c r="G99" s="66"/>
      <c r="H99" s="69"/>
    </row>
    <row r="100" spans="1:9" ht="16.5" thickBot="1" x14ac:dyDescent="0.3">
      <c r="A100" s="112" t="s">
        <v>215</v>
      </c>
      <c r="B100" s="113"/>
      <c r="C100" s="114"/>
      <c r="D100" s="113"/>
      <c r="E100" s="113"/>
      <c r="F100" s="113"/>
      <c r="G100" s="113"/>
      <c r="H100" s="115"/>
    </row>
    <row r="101" spans="1:9" ht="31.5" x14ac:dyDescent="0.2">
      <c r="A101" s="70">
        <v>77</v>
      </c>
      <c r="B101" s="149" t="s">
        <v>549</v>
      </c>
      <c r="C101" s="117" t="s">
        <v>224</v>
      </c>
      <c r="D101" s="73">
        <v>672</v>
      </c>
      <c r="E101" s="129" t="s">
        <v>22</v>
      </c>
      <c r="F101" s="72" t="s">
        <v>109</v>
      </c>
      <c r="G101" s="133">
        <v>43539</v>
      </c>
      <c r="H101" s="134">
        <v>43646</v>
      </c>
    </row>
    <row r="102" spans="1:9" ht="31.5" x14ac:dyDescent="0.2">
      <c r="A102" s="21">
        <v>78</v>
      </c>
      <c r="B102" s="53" t="s">
        <v>550</v>
      </c>
      <c r="C102" s="23" t="s">
        <v>551</v>
      </c>
      <c r="D102" s="24">
        <v>3025</v>
      </c>
      <c r="E102" s="57" t="s">
        <v>22</v>
      </c>
      <c r="F102" s="23" t="s">
        <v>109</v>
      </c>
      <c r="G102" s="54">
        <v>43539</v>
      </c>
      <c r="H102" s="55">
        <v>43646</v>
      </c>
    </row>
    <row r="103" spans="1:9" ht="32.25" thickBot="1" x14ac:dyDescent="0.25">
      <c r="A103" s="21">
        <v>79</v>
      </c>
      <c r="B103" s="22" t="s">
        <v>552</v>
      </c>
      <c r="C103" s="52" t="s">
        <v>217</v>
      </c>
      <c r="D103" s="24">
        <v>504</v>
      </c>
      <c r="E103" s="52" t="s">
        <v>22</v>
      </c>
      <c r="F103" s="23" t="s">
        <v>109</v>
      </c>
      <c r="G103" s="54">
        <v>43539</v>
      </c>
      <c r="H103" s="55">
        <v>43646</v>
      </c>
    </row>
    <row r="104" spans="1:9" ht="16.5" thickBot="1" x14ac:dyDescent="0.3">
      <c r="A104" s="64"/>
      <c r="B104" s="87" t="s">
        <v>225</v>
      </c>
      <c r="C104" s="111"/>
      <c r="D104" s="68">
        <f>SUM(D101:D103)</f>
        <v>4201</v>
      </c>
      <c r="E104" s="68"/>
      <c r="F104" s="66"/>
      <c r="G104" s="66"/>
      <c r="H104" s="69"/>
    </row>
    <row r="105" spans="1:9" ht="16.5" thickBot="1" x14ac:dyDescent="0.3">
      <c r="A105" s="122"/>
      <c r="B105" s="123" t="s">
        <v>226</v>
      </c>
      <c r="C105" s="114"/>
      <c r="D105" s="124">
        <f>D99+D104</f>
        <v>72098</v>
      </c>
      <c r="E105" s="124"/>
      <c r="F105" s="125"/>
      <c r="G105" s="125"/>
      <c r="H105" s="126"/>
    </row>
    <row r="106" spans="1:9" ht="18.75" thickBot="1" x14ac:dyDescent="0.3">
      <c r="A106" s="790" t="s">
        <v>227</v>
      </c>
      <c r="B106" s="791"/>
      <c r="C106" s="791"/>
      <c r="D106" s="791"/>
      <c r="E106" s="791"/>
      <c r="F106" s="791"/>
      <c r="G106" s="791"/>
      <c r="H106" s="792"/>
    </row>
    <row r="107" spans="1:9" ht="32.25" thickBot="1" x14ac:dyDescent="0.25">
      <c r="A107" s="127">
        <v>80</v>
      </c>
      <c r="B107" s="128" t="s">
        <v>228</v>
      </c>
      <c r="C107" s="129" t="s">
        <v>229</v>
      </c>
      <c r="D107" s="130">
        <v>10</v>
      </c>
      <c r="E107" s="17" t="s">
        <v>22</v>
      </c>
      <c r="F107" s="49" t="s">
        <v>23</v>
      </c>
      <c r="G107" s="119">
        <v>43586</v>
      </c>
      <c r="H107" s="59">
        <v>43814</v>
      </c>
    </row>
    <row r="108" spans="1:9" ht="16.5" thickBot="1" x14ac:dyDescent="0.3">
      <c r="A108" s="64"/>
      <c r="B108" s="131" t="s">
        <v>230</v>
      </c>
      <c r="C108" s="66"/>
      <c r="D108" s="132">
        <f>D107</f>
        <v>10</v>
      </c>
      <c r="E108" s="102"/>
      <c r="F108" s="66"/>
      <c r="G108" s="66"/>
      <c r="H108" s="69"/>
    </row>
    <row r="109" spans="1:9" ht="18.75" thickBot="1" x14ac:dyDescent="0.3">
      <c r="A109" s="790" t="s">
        <v>231</v>
      </c>
      <c r="B109" s="791"/>
      <c r="C109" s="791"/>
      <c r="D109" s="791"/>
      <c r="E109" s="791"/>
      <c r="F109" s="791"/>
      <c r="G109" s="791"/>
      <c r="H109" s="792"/>
    </row>
    <row r="110" spans="1:9" ht="31.5" x14ac:dyDescent="0.3">
      <c r="A110" s="70">
        <v>81</v>
      </c>
      <c r="B110" s="71" t="s">
        <v>553</v>
      </c>
      <c r="C110" s="23" t="s">
        <v>233</v>
      </c>
      <c r="D110" s="234">
        <v>18348</v>
      </c>
      <c r="E110" s="129" t="s">
        <v>22</v>
      </c>
      <c r="F110" s="72" t="s">
        <v>109</v>
      </c>
      <c r="G110" s="133">
        <v>43586</v>
      </c>
      <c r="H110" s="134">
        <v>43814</v>
      </c>
      <c r="I110" s="5"/>
    </row>
    <row r="111" spans="1:9" ht="31.5" x14ac:dyDescent="0.3">
      <c r="A111" s="21">
        <v>82</v>
      </c>
      <c r="B111" s="53" t="s">
        <v>554</v>
      </c>
      <c r="C111" s="23" t="s">
        <v>235</v>
      </c>
      <c r="D111" s="235">
        <v>9243</v>
      </c>
      <c r="E111" s="52" t="s">
        <v>22</v>
      </c>
      <c r="F111" s="23" t="s">
        <v>109</v>
      </c>
      <c r="G111" s="54">
        <v>43586</v>
      </c>
      <c r="H111" s="55">
        <v>43814</v>
      </c>
      <c r="I111" s="5"/>
    </row>
    <row r="112" spans="1:9" ht="31.5" x14ac:dyDescent="0.3">
      <c r="A112" s="21">
        <v>83</v>
      </c>
      <c r="B112" s="231" t="s">
        <v>555</v>
      </c>
      <c r="C112" s="23" t="s">
        <v>556</v>
      </c>
      <c r="D112" s="235">
        <v>840</v>
      </c>
      <c r="E112" s="52" t="s">
        <v>22</v>
      </c>
      <c r="F112" s="23" t="s">
        <v>109</v>
      </c>
      <c r="G112" s="54">
        <v>43586</v>
      </c>
      <c r="H112" s="55">
        <v>43814</v>
      </c>
      <c r="I112" s="5"/>
    </row>
    <row r="113" spans="1:9" ht="31.5" x14ac:dyDescent="0.3">
      <c r="A113" s="21">
        <v>84</v>
      </c>
      <c r="B113" s="38" t="s">
        <v>236</v>
      </c>
      <c r="C113" s="18" t="s">
        <v>237</v>
      </c>
      <c r="D113" s="235">
        <v>2050</v>
      </c>
      <c r="E113" s="50" t="s">
        <v>22</v>
      </c>
      <c r="F113" s="23" t="s">
        <v>109</v>
      </c>
      <c r="G113" s="54">
        <v>43468</v>
      </c>
      <c r="H113" s="55">
        <v>43496</v>
      </c>
      <c r="I113" s="5"/>
    </row>
    <row r="114" spans="1:9" ht="31.5" x14ac:dyDescent="0.3">
      <c r="A114" s="21">
        <v>85</v>
      </c>
      <c r="B114" s="38" t="s">
        <v>238</v>
      </c>
      <c r="C114" s="52" t="s">
        <v>239</v>
      </c>
      <c r="D114" s="235">
        <v>600</v>
      </c>
      <c r="E114" s="50" t="s">
        <v>22</v>
      </c>
      <c r="F114" s="23" t="s">
        <v>109</v>
      </c>
      <c r="G114" s="54">
        <v>43468</v>
      </c>
      <c r="H114" s="55">
        <v>43496</v>
      </c>
      <c r="I114" s="5"/>
    </row>
    <row r="115" spans="1:9" ht="31.5" x14ac:dyDescent="0.3">
      <c r="A115" s="21">
        <v>86</v>
      </c>
      <c r="B115" s="29" t="s">
        <v>557</v>
      </c>
      <c r="C115" s="23" t="s">
        <v>58</v>
      </c>
      <c r="D115" s="235">
        <v>711</v>
      </c>
      <c r="E115" s="52" t="s">
        <v>22</v>
      </c>
      <c r="F115" s="23" t="s">
        <v>109</v>
      </c>
      <c r="G115" s="54">
        <v>43586</v>
      </c>
      <c r="H115" s="55">
        <v>43814</v>
      </c>
      <c r="I115" s="5"/>
    </row>
    <row r="116" spans="1:9" ht="31.5" x14ac:dyDescent="0.3">
      <c r="A116" s="21">
        <v>87</v>
      </c>
      <c r="B116" s="44" t="s">
        <v>558</v>
      </c>
      <c r="C116" s="52" t="s">
        <v>21</v>
      </c>
      <c r="D116" s="235">
        <v>300</v>
      </c>
      <c r="E116" s="50" t="s">
        <v>22</v>
      </c>
      <c r="F116" s="23" t="s">
        <v>109</v>
      </c>
      <c r="G116" s="54">
        <v>43586</v>
      </c>
      <c r="H116" s="55">
        <v>43814</v>
      </c>
      <c r="I116" s="5"/>
    </row>
    <row r="117" spans="1:9" ht="32.25" thickBot="1" x14ac:dyDescent="0.35">
      <c r="A117" s="21">
        <v>88</v>
      </c>
      <c r="B117" s="48" t="s">
        <v>240</v>
      </c>
      <c r="C117" s="23" t="s">
        <v>241</v>
      </c>
      <c r="D117" s="235">
        <v>960</v>
      </c>
      <c r="E117" s="50" t="s">
        <v>22</v>
      </c>
      <c r="F117" s="23" t="s">
        <v>109</v>
      </c>
      <c r="G117" s="54">
        <v>43586</v>
      </c>
      <c r="H117" s="55">
        <v>43814</v>
      </c>
      <c r="I117" s="5"/>
    </row>
    <row r="118" spans="1:9" ht="21" customHeight="1" thickBot="1" x14ac:dyDescent="0.3">
      <c r="A118" s="64"/>
      <c r="B118" s="87" t="s">
        <v>247</v>
      </c>
      <c r="C118" s="111"/>
      <c r="D118" s="68">
        <f>SUM(D110:D117)</f>
        <v>33052</v>
      </c>
      <c r="E118" s="68"/>
      <c r="F118" s="66"/>
      <c r="G118" s="66"/>
      <c r="H118" s="69"/>
    </row>
    <row r="119" spans="1:9" ht="21" customHeight="1" thickBot="1" x14ac:dyDescent="0.3">
      <c r="A119" s="790" t="s">
        <v>248</v>
      </c>
      <c r="B119" s="791"/>
      <c r="C119" s="791"/>
      <c r="D119" s="791"/>
      <c r="E119" s="791"/>
      <c r="F119" s="791"/>
      <c r="G119" s="791"/>
      <c r="H119" s="792"/>
    </row>
    <row r="120" spans="1:9" ht="21" customHeight="1" thickBot="1" x14ac:dyDescent="0.3">
      <c r="A120" s="135" t="s">
        <v>249</v>
      </c>
      <c r="B120" s="136"/>
      <c r="C120" s="137"/>
      <c r="D120" s="136"/>
      <c r="E120" s="136"/>
      <c r="F120" s="136"/>
      <c r="G120" s="136"/>
      <c r="H120" s="138"/>
    </row>
    <row r="121" spans="1:9" ht="31.5" x14ac:dyDescent="0.2">
      <c r="A121" s="21">
        <v>89</v>
      </c>
      <c r="B121" s="29" t="s">
        <v>255</v>
      </c>
      <c r="C121" s="23" t="s">
        <v>256</v>
      </c>
      <c r="D121" s="24">
        <v>8403</v>
      </c>
      <c r="E121" s="25" t="s">
        <v>22</v>
      </c>
      <c r="F121" s="23" t="s">
        <v>23</v>
      </c>
      <c r="G121" s="54">
        <v>43570</v>
      </c>
      <c r="H121" s="55">
        <v>43585</v>
      </c>
    </row>
    <row r="122" spans="1:9" ht="31.5" x14ac:dyDescent="0.2">
      <c r="A122" s="21">
        <v>90</v>
      </c>
      <c r="B122" s="29" t="s">
        <v>261</v>
      </c>
      <c r="C122" s="23" t="s">
        <v>262</v>
      </c>
      <c r="D122" s="24">
        <v>16806</v>
      </c>
      <c r="E122" s="25" t="s">
        <v>22</v>
      </c>
      <c r="F122" s="23" t="s">
        <v>23</v>
      </c>
      <c r="G122" s="81">
        <v>43570</v>
      </c>
      <c r="H122" s="80">
        <v>43585</v>
      </c>
    </row>
    <row r="123" spans="1:9" ht="32.25" thickBot="1" x14ac:dyDescent="0.25">
      <c r="A123" s="30">
        <v>91</v>
      </c>
      <c r="B123" s="31" t="s">
        <v>265</v>
      </c>
      <c r="C123" s="32" t="s">
        <v>266</v>
      </c>
      <c r="D123" s="33">
        <v>58824</v>
      </c>
      <c r="E123" s="34" t="s">
        <v>22</v>
      </c>
      <c r="F123" s="32" t="s">
        <v>23</v>
      </c>
      <c r="G123" s="120">
        <v>43570</v>
      </c>
      <c r="H123" s="121">
        <v>43585</v>
      </c>
    </row>
    <row r="124" spans="1:9" ht="31.5" x14ac:dyDescent="0.2">
      <c r="A124" s="77">
        <v>92</v>
      </c>
      <c r="B124" s="38" t="s">
        <v>265</v>
      </c>
      <c r="C124" s="18" t="s">
        <v>268</v>
      </c>
      <c r="D124" s="45">
        <v>1044</v>
      </c>
      <c r="E124" s="46" t="s">
        <v>22</v>
      </c>
      <c r="F124" s="18" t="s">
        <v>23</v>
      </c>
      <c r="G124" s="140">
        <v>43570</v>
      </c>
      <c r="H124" s="141">
        <v>43600</v>
      </c>
    </row>
    <row r="125" spans="1:9" ht="31.5" x14ac:dyDescent="0.2">
      <c r="A125" s="21">
        <v>93</v>
      </c>
      <c r="B125" s="29" t="s">
        <v>559</v>
      </c>
      <c r="C125" s="23" t="s">
        <v>560</v>
      </c>
      <c r="D125" s="24">
        <v>12100</v>
      </c>
      <c r="E125" s="25" t="s">
        <v>22</v>
      </c>
      <c r="F125" s="23" t="s">
        <v>23</v>
      </c>
      <c r="G125" s="54">
        <v>43586</v>
      </c>
      <c r="H125" s="55">
        <v>43646</v>
      </c>
    </row>
    <row r="126" spans="1:9" ht="32.25" thickBot="1" x14ac:dyDescent="0.25">
      <c r="A126" s="236">
        <v>94</v>
      </c>
      <c r="B126" s="237" t="s">
        <v>561</v>
      </c>
      <c r="C126" s="108" t="s">
        <v>562</v>
      </c>
      <c r="D126" s="24">
        <v>450000</v>
      </c>
      <c r="E126" s="25" t="s">
        <v>22</v>
      </c>
      <c r="F126" s="23" t="s">
        <v>23</v>
      </c>
      <c r="G126" s="54">
        <v>43600</v>
      </c>
      <c r="H126" s="55">
        <v>43646</v>
      </c>
    </row>
    <row r="127" spans="1:9" ht="16.5" thickBot="1" x14ac:dyDescent="0.3">
      <c r="A127" s="64"/>
      <c r="B127" s="87" t="s">
        <v>275</v>
      </c>
      <c r="C127" s="142"/>
      <c r="D127" s="68">
        <f>SUM(D121:D126)</f>
        <v>547177</v>
      </c>
      <c r="E127" s="68"/>
      <c r="F127" s="66"/>
      <c r="G127" s="66"/>
      <c r="H127" s="69"/>
    </row>
    <row r="128" spans="1:9" ht="16.5" customHeight="1" thickBot="1" x14ac:dyDescent="0.3">
      <c r="A128" s="143" t="s">
        <v>276</v>
      </c>
      <c r="B128" s="144"/>
      <c r="C128" s="125"/>
      <c r="D128" s="145"/>
      <c r="E128" s="145"/>
      <c r="F128" s="146"/>
      <c r="G128" s="147"/>
      <c r="H128" s="148"/>
    </row>
    <row r="129" spans="1:8" ht="31.5" x14ac:dyDescent="0.2">
      <c r="A129" s="116">
        <v>95</v>
      </c>
      <c r="B129" s="149" t="s">
        <v>277</v>
      </c>
      <c r="C129" s="117" t="s">
        <v>278</v>
      </c>
      <c r="D129" s="73">
        <v>420</v>
      </c>
      <c r="E129" s="150" t="s">
        <v>22</v>
      </c>
      <c r="F129" s="72" t="s">
        <v>23</v>
      </c>
      <c r="G129" s="133">
        <v>43468</v>
      </c>
      <c r="H129" s="134">
        <v>43814</v>
      </c>
    </row>
    <row r="130" spans="1:8" ht="31.5" x14ac:dyDescent="0.2">
      <c r="A130" s="77">
        <v>96</v>
      </c>
      <c r="B130" s="38" t="s">
        <v>240</v>
      </c>
      <c r="C130" s="39" t="s">
        <v>279</v>
      </c>
      <c r="D130" s="40">
        <v>840</v>
      </c>
      <c r="E130" s="41" t="s">
        <v>22</v>
      </c>
      <c r="F130" s="39" t="s">
        <v>23</v>
      </c>
      <c r="G130" s="54">
        <v>43468</v>
      </c>
      <c r="H130" s="55">
        <v>43814</v>
      </c>
    </row>
    <row r="131" spans="1:8" ht="31.5" x14ac:dyDescent="0.2">
      <c r="A131" s="77">
        <v>97</v>
      </c>
      <c r="B131" s="78" t="s">
        <v>281</v>
      </c>
      <c r="C131" s="39" t="s">
        <v>21</v>
      </c>
      <c r="D131" s="40">
        <v>840</v>
      </c>
      <c r="E131" s="41" t="s">
        <v>22</v>
      </c>
      <c r="F131" s="39" t="s">
        <v>23</v>
      </c>
      <c r="G131" s="54">
        <v>43468</v>
      </c>
      <c r="H131" s="55">
        <v>43814</v>
      </c>
    </row>
    <row r="132" spans="1:8" ht="31.5" x14ac:dyDescent="0.2">
      <c r="A132" s="77">
        <v>98</v>
      </c>
      <c r="B132" s="38" t="s">
        <v>282</v>
      </c>
      <c r="C132" s="39" t="s">
        <v>283</v>
      </c>
      <c r="D132" s="40">
        <v>420</v>
      </c>
      <c r="E132" s="41" t="s">
        <v>22</v>
      </c>
      <c r="F132" s="39" t="s">
        <v>23</v>
      </c>
      <c r="G132" s="54">
        <v>43468</v>
      </c>
      <c r="H132" s="55">
        <v>43814</v>
      </c>
    </row>
    <row r="133" spans="1:8" ht="31.5" x14ac:dyDescent="0.2">
      <c r="A133" s="77">
        <v>99</v>
      </c>
      <c r="B133" s="29" t="s">
        <v>284</v>
      </c>
      <c r="C133" s="23" t="s">
        <v>37</v>
      </c>
      <c r="D133" s="24">
        <v>840</v>
      </c>
      <c r="E133" s="25" t="s">
        <v>22</v>
      </c>
      <c r="F133" s="23" t="s">
        <v>23</v>
      </c>
      <c r="G133" s="54">
        <v>43468</v>
      </c>
      <c r="H133" s="55">
        <v>43814</v>
      </c>
    </row>
    <row r="134" spans="1:8" ht="31.5" x14ac:dyDescent="0.2">
      <c r="A134" s="77">
        <v>100</v>
      </c>
      <c r="B134" s="48" t="s">
        <v>285</v>
      </c>
      <c r="C134" s="49" t="s">
        <v>286</v>
      </c>
      <c r="D134" s="16">
        <v>10084</v>
      </c>
      <c r="E134" s="17" t="s">
        <v>22</v>
      </c>
      <c r="F134" s="49" t="s">
        <v>23</v>
      </c>
      <c r="G134" s="140">
        <v>43586</v>
      </c>
      <c r="H134" s="141">
        <v>43799</v>
      </c>
    </row>
    <row r="135" spans="1:8" s="12" customFormat="1" ht="31.5" x14ac:dyDescent="0.2">
      <c r="A135" s="77">
        <v>101</v>
      </c>
      <c r="B135" s="22" t="s">
        <v>216</v>
      </c>
      <c r="C135" s="52" t="s">
        <v>217</v>
      </c>
      <c r="D135" s="24">
        <v>840</v>
      </c>
      <c r="E135" s="25" t="s">
        <v>22</v>
      </c>
      <c r="F135" s="23" t="s">
        <v>23</v>
      </c>
      <c r="G135" s="54">
        <v>43525</v>
      </c>
      <c r="H135" s="55">
        <v>43799</v>
      </c>
    </row>
    <row r="136" spans="1:8" ht="31.5" x14ac:dyDescent="0.2">
      <c r="A136" s="77">
        <v>102</v>
      </c>
      <c r="B136" s="29" t="s">
        <v>563</v>
      </c>
      <c r="C136" s="23" t="s">
        <v>81</v>
      </c>
      <c r="D136" s="24">
        <v>4042</v>
      </c>
      <c r="E136" s="25" t="s">
        <v>22</v>
      </c>
      <c r="F136" s="23" t="s">
        <v>23</v>
      </c>
      <c r="G136" s="54">
        <v>43468</v>
      </c>
      <c r="H136" s="55">
        <v>43496</v>
      </c>
    </row>
    <row r="137" spans="1:8" ht="31.5" x14ac:dyDescent="0.2">
      <c r="A137" s="77">
        <v>103</v>
      </c>
      <c r="B137" s="29" t="s">
        <v>564</v>
      </c>
      <c r="C137" s="23" t="s">
        <v>66</v>
      </c>
      <c r="D137" s="24">
        <v>1140</v>
      </c>
      <c r="E137" s="25" t="s">
        <v>22</v>
      </c>
      <c r="F137" s="23" t="s">
        <v>23</v>
      </c>
      <c r="G137" s="54">
        <v>43468</v>
      </c>
      <c r="H137" s="55">
        <v>43496</v>
      </c>
    </row>
    <row r="138" spans="1:8" ht="31.5" x14ac:dyDescent="0.2">
      <c r="A138" s="77">
        <v>104</v>
      </c>
      <c r="B138" s="29" t="s">
        <v>565</v>
      </c>
      <c r="C138" s="23" t="s">
        <v>58</v>
      </c>
      <c r="D138" s="151">
        <v>1840</v>
      </c>
      <c r="E138" s="25" t="s">
        <v>22</v>
      </c>
      <c r="F138" s="23" t="s">
        <v>23</v>
      </c>
      <c r="G138" s="54">
        <v>43468</v>
      </c>
      <c r="H138" s="55">
        <v>43814</v>
      </c>
    </row>
    <row r="139" spans="1:8" ht="32.25" thickBot="1" x14ac:dyDescent="0.25">
      <c r="A139" s="77">
        <v>105</v>
      </c>
      <c r="B139" s="29" t="s">
        <v>566</v>
      </c>
      <c r="C139" s="49"/>
      <c r="D139" s="152">
        <v>3361</v>
      </c>
      <c r="E139" s="17" t="s">
        <v>22</v>
      </c>
      <c r="F139" s="49" t="s">
        <v>23</v>
      </c>
      <c r="G139" s="58">
        <v>43525</v>
      </c>
      <c r="H139" s="59">
        <v>43814</v>
      </c>
    </row>
    <row r="140" spans="1:8" ht="16.5" thickBot="1" x14ac:dyDescent="0.3">
      <c r="A140" s="64"/>
      <c r="B140" s="87" t="s">
        <v>294</v>
      </c>
      <c r="C140" s="111"/>
      <c r="D140" s="68">
        <f>SUM(D129:D139)</f>
        <v>24667</v>
      </c>
      <c r="E140" s="68"/>
      <c r="F140" s="66"/>
      <c r="G140" s="66"/>
      <c r="H140" s="69"/>
    </row>
    <row r="141" spans="1:8" ht="16.5" customHeight="1" thickBot="1" x14ac:dyDescent="0.3">
      <c r="A141" s="143" t="s">
        <v>295</v>
      </c>
      <c r="B141" s="144"/>
      <c r="C141" s="125"/>
      <c r="D141" s="145"/>
      <c r="E141" s="145"/>
      <c r="F141" s="146"/>
      <c r="G141" s="147"/>
      <c r="H141" s="148"/>
    </row>
    <row r="142" spans="1:8" ht="31.5" x14ac:dyDescent="0.2">
      <c r="A142" s="21">
        <v>106</v>
      </c>
      <c r="B142" s="78" t="s">
        <v>297</v>
      </c>
      <c r="C142" s="39" t="s">
        <v>25</v>
      </c>
      <c r="D142" s="40">
        <v>2500</v>
      </c>
      <c r="E142" s="41" t="s">
        <v>22</v>
      </c>
      <c r="F142" s="39" t="s">
        <v>23</v>
      </c>
      <c r="G142" s="58">
        <v>43468</v>
      </c>
      <c r="H142" s="59">
        <v>43814</v>
      </c>
    </row>
    <row r="143" spans="1:8" ht="31.5" x14ac:dyDescent="0.2">
      <c r="A143" s="21">
        <v>107</v>
      </c>
      <c r="B143" s="29" t="s">
        <v>298</v>
      </c>
      <c r="C143" s="23" t="s">
        <v>37</v>
      </c>
      <c r="D143" s="24">
        <v>840</v>
      </c>
      <c r="E143" s="25" t="s">
        <v>22</v>
      </c>
      <c r="F143" s="23" t="s">
        <v>23</v>
      </c>
      <c r="G143" s="58">
        <v>43468</v>
      </c>
      <c r="H143" s="59">
        <v>43814</v>
      </c>
    </row>
    <row r="144" spans="1:8" ht="31.5" x14ac:dyDescent="0.2">
      <c r="A144" s="21">
        <v>108</v>
      </c>
      <c r="B144" s="29" t="s">
        <v>564</v>
      </c>
      <c r="C144" s="23" t="s">
        <v>66</v>
      </c>
      <c r="D144" s="24">
        <v>1260</v>
      </c>
      <c r="E144" s="25" t="s">
        <v>22</v>
      </c>
      <c r="F144" s="23" t="s">
        <v>23</v>
      </c>
      <c r="G144" s="58">
        <v>43468</v>
      </c>
      <c r="H144" s="59">
        <v>43496</v>
      </c>
    </row>
    <row r="145" spans="1:8" ht="32.25" thickBot="1" x14ac:dyDescent="0.25">
      <c r="A145" s="77">
        <v>109</v>
      </c>
      <c r="B145" s="29" t="s">
        <v>164</v>
      </c>
      <c r="C145" s="23" t="s">
        <v>58</v>
      </c>
      <c r="D145" s="24">
        <v>16800</v>
      </c>
      <c r="E145" s="25" t="s">
        <v>22</v>
      </c>
      <c r="F145" s="23" t="s">
        <v>23</v>
      </c>
      <c r="G145" s="26">
        <v>43468</v>
      </c>
      <c r="H145" s="27">
        <v>43814</v>
      </c>
    </row>
    <row r="146" spans="1:8" ht="16.5" thickBot="1" x14ac:dyDescent="0.3">
      <c r="A146" s="64"/>
      <c r="B146" s="87" t="s">
        <v>303</v>
      </c>
      <c r="C146" s="111"/>
      <c r="D146" s="68">
        <f>SUM(D142:D145)</f>
        <v>21400</v>
      </c>
      <c r="E146" s="68"/>
      <c r="F146" s="66"/>
      <c r="G146" s="66"/>
      <c r="H146" s="69"/>
    </row>
    <row r="147" spans="1:8" ht="16.5" thickBot="1" x14ac:dyDescent="0.3">
      <c r="A147" s="64"/>
      <c r="B147" s="87" t="s">
        <v>304</v>
      </c>
      <c r="C147" s="66"/>
      <c r="D147" s="68">
        <f>D127+D140+D146</f>
        <v>593244</v>
      </c>
      <c r="E147" s="68"/>
      <c r="F147" s="154"/>
      <c r="G147" s="66"/>
      <c r="H147" s="69"/>
    </row>
    <row r="148" spans="1:8" ht="18.75" thickBot="1" x14ac:dyDescent="0.3">
      <c r="A148" s="790" t="s">
        <v>305</v>
      </c>
      <c r="B148" s="791"/>
      <c r="C148" s="791"/>
      <c r="D148" s="791"/>
      <c r="E148" s="791"/>
      <c r="F148" s="791"/>
      <c r="G148" s="791"/>
      <c r="H148" s="792"/>
    </row>
    <row r="149" spans="1:8" ht="32.25" thickBot="1" x14ac:dyDescent="0.25">
      <c r="A149" s="127">
        <v>110</v>
      </c>
      <c r="B149" s="128" t="s">
        <v>306</v>
      </c>
      <c r="C149" s="129" t="s">
        <v>307</v>
      </c>
      <c r="D149" s="130">
        <v>25100</v>
      </c>
      <c r="E149" s="17" t="s">
        <v>22</v>
      </c>
      <c r="F149" s="49" t="s">
        <v>23</v>
      </c>
      <c r="G149" s="119">
        <v>43678</v>
      </c>
      <c r="H149" s="59">
        <v>43769</v>
      </c>
    </row>
    <row r="150" spans="1:8" ht="16.5" thickBot="1" x14ac:dyDescent="0.3">
      <c r="A150" s="64"/>
      <c r="B150" s="131" t="s">
        <v>308</v>
      </c>
      <c r="C150" s="88"/>
      <c r="D150" s="68">
        <f>D149</f>
        <v>25100</v>
      </c>
      <c r="E150" s="68"/>
      <c r="F150" s="66"/>
      <c r="G150" s="66"/>
      <c r="H150" s="69"/>
    </row>
    <row r="151" spans="1:8" ht="21" customHeight="1" thickBot="1" x14ac:dyDescent="0.3">
      <c r="A151" s="796" t="s">
        <v>309</v>
      </c>
      <c r="B151" s="797"/>
      <c r="C151" s="797"/>
      <c r="D151" s="797"/>
      <c r="E151" s="797"/>
      <c r="F151" s="797"/>
      <c r="G151" s="797"/>
      <c r="H151" s="798"/>
    </row>
    <row r="152" spans="1:8" ht="31.5" x14ac:dyDescent="0.2">
      <c r="A152" s="127">
        <v>111</v>
      </c>
      <c r="B152" s="71" t="s">
        <v>567</v>
      </c>
      <c r="C152" s="50" t="s">
        <v>319</v>
      </c>
      <c r="D152" s="73">
        <v>25210</v>
      </c>
      <c r="E152" s="117" t="s">
        <v>22</v>
      </c>
      <c r="F152" s="72" t="s">
        <v>109</v>
      </c>
      <c r="G152" s="74">
        <v>43586</v>
      </c>
      <c r="H152" s="238">
        <v>43616</v>
      </c>
    </row>
    <row r="153" spans="1:8" ht="31.5" x14ac:dyDescent="0.2">
      <c r="A153" s="21">
        <v>112</v>
      </c>
      <c r="B153" s="22" t="s">
        <v>568</v>
      </c>
      <c r="C153" s="52" t="s">
        <v>569</v>
      </c>
      <c r="D153" s="24">
        <v>110000</v>
      </c>
      <c r="E153" s="23" t="s">
        <v>570</v>
      </c>
      <c r="F153" s="23" t="s">
        <v>109</v>
      </c>
      <c r="G153" s="54">
        <v>43586</v>
      </c>
      <c r="H153" s="55">
        <v>43647</v>
      </c>
    </row>
    <row r="154" spans="1:8" ht="31.5" x14ac:dyDescent="0.2">
      <c r="A154" s="21">
        <v>113</v>
      </c>
      <c r="B154" s="29" t="s">
        <v>571</v>
      </c>
      <c r="C154" s="51" t="s">
        <v>572</v>
      </c>
      <c r="D154" s="24">
        <v>21923</v>
      </c>
      <c r="E154" s="52" t="s">
        <v>22</v>
      </c>
      <c r="F154" s="23" t="s">
        <v>109</v>
      </c>
      <c r="G154" s="54">
        <v>43586</v>
      </c>
      <c r="H154" s="55">
        <v>43617</v>
      </c>
    </row>
    <row r="155" spans="1:8" ht="31.5" x14ac:dyDescent="0.2">
      <c r="A155" s="21">
        <v>114</v>
      </c>
      <c r="B155" s="29" t="s">
        <v>573</v>
      </c>
      <c r="C155" s="52" t="s">
        <v>572</v>
      </c>
      <c r="D155" s="24">
        <v>35532</v>
      </c>
      <c r="E155" s="52" t="s">
        <v>22</v>
      </c>
      <c r="F155" s="23" t="s">
        <v>109</v>
      </c>
      <c r="G155" s="54">
        <v>43586</v>
      </c>
      <c r="H155" s="55">
        <v>43617</v>
      </c>
    </row>
    <row r="156" spans="1:8" ht="31.5" x14ac:dyDescent="0.2">
      <c r="A156" s="21">
        <v>115</v>
      </c>
      <c r="B156" s="48" t="s">
        <v>574</v>
      </c>
      <c r="C156" s="57" t="s">
        <v>572</v>
      </c>
      <c r="D156" s="16">
        <v>36000</v>
      </c>
      <c r="E156" s="57" t="s">
        <v>22</v>
      </c>
      <c r="F156" s="49" t="s">
        <v>109</v>
      </c>
      <c r="G156" s="58">
        <v>43586</v>
      </c>
      <c r="H156" s="59">
        <v>43617</v>
      </c>
    </row>
    <row r="157" spans="1:8" ht="31.5" x14ac:dyDescent="0.2">
      <c r="A157" s="21">
        <v>116</v>
      </c>
      <c r="B157" s="29" t="s">
        <v>575</v>
      </c>
      <c r="C157" s="239" t="s">
        <v>576</v>
      </c>
      <c r="D157" s="24">
        <v>42017</v>
      </c>
      <c r="E157" s="25" t="s">
        <v>22</v>
      </c>
      <c r="F157" s="23" t="s">
        <v>23</v>
      </c>
      <c r="G157" s="54">
        <v>43617</v>
      </c>
      <c r="H157" s="55">
        <v>43647</v>
      </c>
    </row>
    <row r="158" spans="1:8" ht="31.5" x14ac:dyDescent="0.2">
      <c r="A158" s="21">
        <v>117</v>
      </c>
      <c r="B158" s="29" t="s">
        <v>577</v>
      </c>
      <c r="C158" s="239" t="s">
        <v>514</v>
      </c>
      <c r="D158" s="24">
        <v>14700</v>
      </c>
      <c r="E158" s="25" t="s">
        <v>22</v>
      </c>
      <c r="F158" s="23" t="s">
        <v>23</v>
      </c>
      <c r="G158" s="54">
        <v>43570</v>
      </c>
      <c r="H158" s="55">
        <v>43586</v>
      </c>
    </row>
    <row r="159" spans="1:8" s="12" customFormat="1" ht="32.25" thickBot="1" x14ac:dyDescent="0.25">
      <c r="A159" s="30">
        <v>118</v>
      </c>
      <c r="B159" s="31" t="s">
        <v>578</v>
      </c>
      <c r="C159" s="32" t="s">
        <v>315</v>
      </c>
      <c r="D159" s="33">
        <v>33600</v>
      </c>
      <c r="E159" s="34" t="s">
        <v>22</v>
      </c>
      <c r="F159" s="32" t="s">
        <v>23</v>
      </c>
      <c r="G159" s="120">
        <v>43570</v>
      </c>
      <c r="H159" s="121">
        <v>43692</v>
      </c>
    </row>
    <row r="160" spans="1:8" s="12" customFormat="1" ht="31.5" x14ac:dyDescent="0.2">
      <c r="A160" s="77">
        <v>119</v>
      </c>
      <c r="B160" s="38" t="s">
        <v>316</v>
      </c>
      <c r="C160" s="39" t="s">
        <v>317</v>
      </c>
      <c r="D160" s="40">
        <v>15000</v>
      </c>
      <c r="E160" s="41" t="s">
        <v>22</v>
      </c>
      <c r="F160" s="39" t="s">
        <v>23</v>
      </c>
      <c r="G160" s="81">
        <v>43570</v>
      </c>
      <c r="H160" s="80">
        <v>43616</v>
      </c>
    </row>
    <row r="161" spans="1:9" ht="35.25" customHeight="1" x14ac:dyDescent="0.2">
      <c r="A161" s="21">
        <v>120</v>
      </c>
      <c r="B161" s="29" t="s">
        <v>320</v>
      </c>
      <c r="C161" s="52"/>
      <c r="D161" s="24">
        <v>8100</v>
      </c>
      <c r="E161" s="25" t="s">
        <v>22</v>
      </c>
      <c r="F161" s="23" t="s">
        <v>23</v>
      </c>
      <c r="G161" s="54">
        <v>43586</v>
      </c>
      <c r="H161" s="55">
        <v>43814</v>
      </c>
    </row>
    <row r="162" spans="1:9" ht="35.25" customHeight="1" x14ac:dyDescent="0.2">
      <c r="A162" s="21">
        <v>121</v>
      </c>
      <c r="B162" s="38" t="s">
        <v>579</v>
      </c>
      <c r="C162" s="50" t="s">
        <v>324</v>
      </c>
      <c r="D162" s="40">
        <v>27714</v>
      </c>
      <c r="E162" s="25" t="s">
        <v>22</v>
      </c>
      <c r="F162" s="23" t="s">
        <v>23</v>
      </c>
      <c r="G162" s="54">
        <v>43586</v>
      </c>
      <c r="H162" s="55">
        <v>43646</v>
      </c>
    </row>
    <row r="163" spans="1:9" s="12" customFormat="1" ht="31.5" x14ac:dyDescent="0.2">
      <c r="A163" s="21">
        <v>122</v>
      </c>
      <c r="B163" s="29" t="s">
        <v>323</v>
      </c>
      <c r="C163" s="23" t="s">
        <v>324</v>
      </c>
      <c r="D163" s="24">
        <v>19286</v>
      </c>
      <c r="E163" s="25" t="s">
        <v>22</v>
      </c>
      <c r="F163" s="23" t="s">
        <v>23</v>
      </c>
      <c r="G163" s="54">
        <v>43586</v>
      </c>
      <c r="H163" s="55">
        <v>43738</v>
      </c>
    </row>
    <row r="164" spans="1:9" ht="31.5" x14ac:dyDescent="0.25">
      <c r="A164" s="21">
        <v>123</v>
      </c>
      <c r="B164" s="44" t="s">
        <v>325</v>
      </c>
      <c r="C164" s="18" t="s">
        <v>326</v>
      </c>
      <c r="D164" s="156">
        <v>45000</v>
      </c>
      <c r="E164" s="46" t="s">
        <v>22</v>
      </c>
      <c r="F164" s="18" t="s">
        <v>23</v>
      </c>
      <c r="G164" s="140">
        <v>43586</v>
      </c>
      <c r="H164" s="141">
        <v>43646</v>
      </c>
      <c r="I164" s="157"/>
    </row>
    <row r="165" spans="1:9" ht="31.5" x14ac:dyDescent="0.25">
      <c r="A165" s="21">
        <v>124</v>
      </c>
      <c r="B165" s="29" t="s">
        <v>327</v>
      </c>
      <c r="C165" s="23" t="s">
        <v>326</v>
      </c>
      <c r="D165" s="158">
        <v>65000</v>
      </c>
      <c r="E165" s="25" t="s">
        <v>22</v>
      </c>
      <c r="F165" s="23" t="s">
        <v>23</v>
      </c>
      <c r="G165" s="54">
        <v>43570</v>
      </c>
      <c r="H165" s="55">
        <v>43646</v>
      </c>
      <c r="I165" s="157"/>
    </row>
    <row r="166" spans="1:9" ht="33.75" customHeight="1" x14ac:dyDescent="0.25">
      <c r="A166" s="21">
        <v>125</v>
      </c>
      <c r="B166" s="29" t="s">
        <v>328</v>
      </c>
      <c r="C166" s="23" t="s">
        <v>326</v>
      </c>
      <c r="D166" s="158">
        <v>11112</v>
      </c>
      <c r="E166" s="25" t="s">
        <v>22</v>
      </c>
      <c r="F166" s="23" t="s">
        <v>23</v>
      </c>
      <c r="G166" s="54">
        <v>43617</v>
      </c>
      <c r="H166" s="55">
        <v>43646</v>
      </c>
      <c r="I166" s="157"/>
    </row>
    <row r="167" spans="1:9" ht="31.5" x14ac:dyDescent="0.2">
      <c r="A167" s="21">
        <v>126</v>
      </c>
      <c r="B167" s="53" t="s">
        <v>331</v>
      </c>
      <c r="C167" s="52" t="s">
        <v>332</v>
      </c>
      <c r="D167" s="158">
        <v>13403</v>
      </c>
      <c r="E167" s="25" t="s">
        <v>22</v>
      </c>
      <c r="F167" s="23" t="s">
        <v>23</v>
      </c>
      <c r="G167" s="54">
        <v>43617</v>
      </c>
      <c r="H167" s="55">
        <v>43631</v>
      </c>
    </row>
    <row r="168" spans="1:9" ht="31.5" x14ac:dyDescent="0.2">
      <c r="A168" s="21">
        <v>127</v>
      </c>
      <c r="B168" s="53" t="s">
        <v>333</v>
      </c>
      <c r="C168" s="52" t="s">
        <v>332</v>
      </c>
      <c r="D168" s="158">
        <v>25315</v>
      </c>
      <c r="E168" s="25" t="s">
        <v>22</v>
      </c>
      <c r="F168" s="23" t="s">
        <v>23</v>
      </c>
      <c r="G168" s="54">
        <v>43617</v>
      </c>
      <c r="H168" s="55">
        <v>43661</v>
      </c>
    </row>
    <row r="169" spans="1:9" ht="31.5" x14ac:dyDescent="0.2">
      <c r="A169" s="21">
        <v>128</v>
      </c>
      <c r="B169" s="240" t="s">
        <v>580</v>
      </c>
      <c r="C169" s="49" t="s">
        <v>326</v>
      </c>
      <c r="D169" s="161">
        <v>50000</v>
      </c>
      <c r="E169" s="17" t="s">
        <v>22</v>
      </c>
      <c r="F169" s="49" t="s">
        <v>23</v>
      </c>
      <c r="G169" s="58">
        <v>43600</v>
      </c>
      <c r="H169" s="55">
        <v>43631</v>
      </c>
    </row>
    <row r="170" spans="1:9" s="12" customFormat="1" ht="31.5" x14ac:dyDescent="0.2">
      <c r="A170" s="21">
        <v>129</v>
      </c>
      <c r="B170" s="29" t="s">
        <v>335</v>
      </c>
      <c r="C170" s="23" t="s">
        <v>290</v>
      </c>
      <c r="D170" s="24">
        <v>106723</v>
      </c>
      <c r="E170" s="25" t="s">
        <v>22</v>
      </c>
      <c r="F170" s="23" t="s">
        <v>23</v>
      </c>
      <c r="G170" s="54">
        <v>43586</v>
      </c>
      <c r="H170" s="80">
        <v>43814</v>
      </c>
    </row>
    <row r="171" spans="1:9" ht="31.5" x14ac:dyDescent="0.2">
      <c r="A171" s="21">
        <v>130</v>
      </c>
      <c r="B171" s="29" t="s">
        <v>581</v>
      </c>
      <c r="C171" s="23" t="s">
        <v>337</v>
      </c>
      <c r="D171" s="158">
        <v>25210</v>
      </c>
      <c r="E171" s="25" t="s">
        <v>22</v>
      </c>
      <c r="F171" s="23" t="s">
        <v>23</v>
      </c>
      <c r="G171" s="54">
        <v>43586</v>
      </c>
      <c r="H171" s="55">
        <v>43799</v>
      </c>
    </row>
    <row r="172" spans="1:9" s="12" customFormat="1" ht="31.5" x14ac:dyDescent="0.2">
      <c r="A172" s="21">
        <v>131</v>
      </c>
      <c r="B172" s="29" t="s">
        <v>338</v>
      </c>
      <c r="C172" s="23" t="s">
        <v>339</v>
      </c>
      <c r="D172" s="24">
        <v>20000</v>
      </c>
      <c r="E172" s="25" t="s">
        <v>22</v>
      </c>
      <c r="F172" s="23" t="s">
        <v>23</v>
      </c>
      <c r="G172" s="54">
        <v>43586</v>
      </c>
      <c r="H172" s="55">
        <v>43799</v>
      </c>
    </row>
    <row r="173" spans="1:9" ht="31.5" x14ac:dyDescent="0.2">
      <c r="A173" s="21">
        <v>132</v>
      </c>
      <c r="B173" s="53" t="s">
        <v>344</v>
      </c>
      <c r="C173" s="52" t="s">
        <v>345</v>
      </c>
      <c r="D173" s="158">
        <v>17857</v>
      </c>
      <c r="E173" s="25" t="s">
        <v>22</v>
      </c>
      <c r="F173" s="23" t="s">
        <v>23</v>
      </c>
      <c r="G173" s="54">
        <v>43586</v>
      </c>
      <c r="H173" s="55">
        <v>43814</v>
      </c>
    </row>
    <row r="174" spans="1:9" ht="32.25" thickBot="1" x14ac:dyDescent="0.25">
      <c r="A174" s="30">
        <v>133</v>
      </c>
      <c r="B174" s="241" t="s">
        <v>346</v>
      </c>
      <c r="C174" s="32" t="s">
        <v>347</v>
      </c>
      <c r="D174" s="242">
        <v>2521</v>
      </c>
      <c r="E174" s="34" t="s">
        <v>22</v>
      </c>
      <c r="F174" s="32" t="s">
        <v>23</v>
      </c>
      <c r="G174" s="120">
        <v>43784</v>
      </c>
      <c r="H174" s="121">
        <v>43800</v>
      </c>
    </row>
    <row r="175" spans="1:9" ht="31.5" x14ac:dyDescent="0.2">
      <c r="A175" s="77">
        <v>134</v>
      </c>
      <c r="B175" s="231" t="s">
        <v>348</v>
      </c>
      <c r="C175" s="50" t="s">
        <v>349</v>
      </c>
      <c r="D175" s="243">
        <v>21008</v>
      </c>
      <c r="E175" s="41" t="s">
        <v>22</v>
      </c>
      <c r="F175" s="39" t="s">
        <v>23</v>
      </c>
      <c r="G175" s="81">
        <v>43586</v>
      </c>
      <c r="H175" s="80">
        <v>43799</v>
      </c>
    </row>
    <row r="176" spans="1:9" ht="31.5" x14ac:dyDescent="0.2">
      <c r="A176" s="21">
        <v>135</v>
      </c>
      <c r="B176" s="162" t="s">
        <v>350</v>
      </c>
      <c r="C176" s="49" t="s">
        <v>337</v>
      </c>
      <c r="D176" s="161">
        <v>17858</v>
      </c>
      <c r="E176" s="25" t="s">
        <v>22</v>
      </c>
      <c r="F176" s="23" t="s">
        <v>23</v>
      </c>
      <c r="G176" s="54">
        <v>43586</v>
      </c>
      <c r="H176" s="55">
        <v>43799</v>
      </c>
    </row>
    <row r="177" spans="1:10" ht="30" x14ac:dyDescent="0.2">
      <c r="A177" s="21">
        <v>136</v>
      </c>
      <c r="B177" s="163" t="s">
        <v>582</v>
      </c>
      <c r="C177" s="23" t="s">
        <v>352</v>
      </c>
      <c r="D177" s="24">
        <v>5042</v>
      </c>
      <c r="E177" s="164" t="s">
        <v>22</v>
      </c>
      <c r="F177" s="165" t="s">
        <v>109</v>
      </c>
      <c r="G177" s="166">
        <v>43586</v>
      </c>
      <c r="H177" s="55">
        <v>43646</v>
      </c>
      <c r="I177" s="167"/>
      <c r="J177" s="168"/>
    </row>
    <row r="178" spans="1:10" ht="30.75" thickBot="1" x14ac:dyDescent="0.25">
      <c r="A178" s="155">
        <v>137</v>
      </c>
      <c r="B178" s="244" t="s">
        <v>583</v>
      </c>
      <c r="C178" s="18" t="s">
        <v>584</v>
      </c>
      <c r="D178" s="45">
        <v>126000</v>
      </c>
      <c r="E178" s="164" t="s">
        <v>22</v>
      </c>
      <c r="F178" s="165" t="s">
        <v>109</v>
      </c>
      <c r="G178" s="166">
        <v>43586</v>
      </c>
      <c r="H178" s="55">
        <v>43814</v>
      </c>
      <c r="I178" s="167"/>
      <c r="J178" s="168"/>
    </row>
    <row r="179" spans="1:10" ht="16.5" thickBot="1" x14ac:dyDescent="0.3">
      <c r="A179" s="64"/>
      <c r="B179" s="87" t="s">
        <v>355</v>
      </c>
      <c r="C179" s="111"/>
      <c r="D179" s="68">
        <f>SUM(D152:D178)</f>
        <v>941131</v>
      </c>
      <c r="E179" s="68"/>
      <c r="F179" s="66"/>
      <c r="G179" s="66"/>
      <c r="H179" s="69"/>
    </row>
    <row r="180" spans="1:10" ht="18.75" thickBot="1" x14ac:dyDescent="0.3">
      <c r="A180" s="793" t="s">
        <v>356</v>
      </c>
      <c r="B180" s="794"/>
      <c r="C180" s="794"/>
      <c r="D180" s="794"/>
      <c r="E180" s="794"/>
      <c r="F180" s="794"/>
      <c r="G180" s="794"/>
      <c r="H180" s="795"/>
    </row>
    <row r="181" spans="1:10" ht="30.75" thickBot="1" x14ac:dyDescent="0.25">
      <c r="A181" s="21">
        <v>138</v>
      </c>
      <c r="B181" s="29" t="s">
        <v>359</v>
      </c>
      <c r="C181" s="23" t="s">
        <v>360</v>
      </c>
      <c r="D181" s="40">
        <v>50000</v>
      </c>
      <c r="E181" s="171">
        <v>43586</v>
      </c>
      <c r="F181" s="172" t="s">
        <v>109</v>
      </c>
      <c r="G181" s="81">
        <v>43586</v>
      </c>
      <c r="H181" s="80">
        <v>43661</v>
      </c>
    </row>
    <row r="182" spans="1:10" ht="16.5" thickBot="1" x14ac:dyDescent="0.3">
      <c r="A182" s="64"/>
      <c r="B182" s="87" t="s">
        <v>364</v>
      </c>
      <c r="C182" s="111"/>
      <c r="D182" s="68">
        <f>D181</f>
        <v>50000</v>
      </c>
      <c r="E182" s="68"/>
      <c r="F182" s="66"/>
      <c r="G182" s="66"/>
      <c r="H182" s="69"/>
    </row>
    <row r="183" spans="1:10" ht="18.75" thickBot="1" x14ac:dyDescent="0.3">
      <c r="A183" s="793" t="s">
        <v>365</v>
      </c>
      <c r="B183" s="794"/>
      <c r="C183" s="794"/>
      <c r="D183" s="794"/>
      <c r="E183" s="794"/>
      <c r="F183" s="794"/>
      <c r="G183" s="794"/>
      <c r="H183" s="795"/>
    </row>
    <row r="184" spans="1:10" ht="16.5" customHeight="1" thickBot="1" x14ac:dyDescent="0.3">
      <c r="A184" s="135" t="s">
        <v>366</v>
      </c>
      <c r="B184" s="173"/>
      <c r="C184" s="105"/>
      <c r="D184" s="173"/>
      <c r="E184" s="173"/>
      <c r="F184" s="173"/>
      <c r="G184" s="173"/>
      <c r="H184" s="174"/>
    </row>
    <row r="185" spans="1:10" ht="31.5" x14ac:dyDescent="0.2">
      <c r="A185" s="175">
        <v>139</v>
      </c>
      <c r="B185" s="48" t="s">
        <v>367</v>
      </c>
      <c r="C185" s="49" t="s">
        <v>37</v>
      </c>
      <c r="D185" s="176">
        <v>420</v>
      </c>
      <c r="E185" s="17" t="s">
        <v>22</v>
      </c>
      <c r="F185" s="49" t="s">
        <v>23</v>
      </c>
      <c r="G185" s="58">
        <v>43468</v>
      </c>
      <c r="H185" s="59">
        <v>43814</v>
      </c>
    </row>
    <row r="186" spans="1:10" ht="31.5" x14ac:dyDescent="0.2">
      <c r="A186" s="21">
        <v>140</v>
      </c>
      <c r="B186" s="29" t="s">
        <v>368</v>
      </c>
      <c r="C186" s="23" t="s">
        <v>66</v>
      </c>
      <c r="D186" s="24">
        <v>420</v>
      </c>
      <c r="E186" s="25" t="s">
        <v>22</v>
      </c>
      <c r="F186" s="23" t="s">
        <v>23</v>
      </c>
      <c r="G186" s="26">
        <v>43468</v>
      </c>
      <c r="H186" s="27">
        <v>43496</v>
      </c>
    </row>
    <row r="187" spans="1:10" ht="31.5" x14ac:dyDescent="0.2">
      <c r="A187" s="21">
        <v>141</v>
      </c>
      <c r="B187" s="29" t="s">
        <v>369</v>
      </c>
      <c r="C187" s="39" t="s">
        <v>370</v>
      </c>
      <c r="D187" s="16">
        <v>750</v>
      </c>
      <c r="E187" s="25" t="s">
        <v>22</v>
      </c>
      <c r="F187" s="23" t="s">
        <v>23</v>
      </c>
      <c r="G187" s="26">
        <v>43586</v>
      </c>
      <c r="H187" s="27">
        <v>43814</v>
      </c>
    </row>
    <row r="188" spans="1:10" ht="32.25" thickBot="1" x14ac:dyDescent="0.25">
      <c r="A188" s="30">
        <v>142</v>
      </c>
      <c r="B188" s="31" t="s">
        <v>371</v>
      </c>
      <c r="C188" s="32" t="s">
        <v>211</v>
      </c>
      <c r="D188" s="33">
        <v>930</v>
      </c>
      <c r="E188" s="17" t="s">
        <v>22</v>
      </c>
      <c r="F188" s="49" t="s">
        <v>23</v>
      </c>
      <c r="G188" s="62">
        <v>43586</v>
      </c>
      <c r="H188" s="63">
        <v>43814</v>
      </c>
    </row>
    <row r="189" spans="1:10" ht="16.5" thickBot="1" x14ac:dyDescent="0.3">
      <c r="A189" s="64"/>
      <c r="B189" s="87" t="s">
        <v>372</v>
      </c>
      <c r="C189" s="111"/>
      <c r="D189" s="68">
        <f>SUM(D185:D188)</f>
        <v>2520</v>
      </c>
      <c r="E189" s="68"/>
      <c r="F189" s="66"/>
      <c r="G189" s="66"/>
      <c r="H189" s="69"/>
    </row>
    <row r="190" spans="1:10" ht="18.75" thickBot="1" x14ac:dyDescent="0.3">
      <c r="A190" s="796" t="s">
        <v>373</v>
      </c>
      <c r="B190" s="797"/>
      <c r="C190" s="797"/>
      <c r="D190" s="797"/>
      <c r="E190" s="797"/>
      <c r="F190" s="797"/>
      <c r="G190" s="797"/>
      <c r="H190" s="798"/>
    </row>
    <row r="191" spans="1:10" ht="18.75" thickBot="1" x14ac:dyDescent="0.3">
      <c r="A191" s="177" t="s">
        <v>374</v>
      </c>
      <c r="B191" s="178"/>
      <c r="C191" s="179"/>
      <c r="D191" s="180"/>
      <c r="E191" s="180"/>
      <c r="F191" s="180"/>
      <c r="G191" s="180"/>
      <c r="H191" s="181"/>
    </row>
    <row r="192" spans="1:10" ht="31.5" x14ac:dyDescent="0.25">
      <c r="A192" s="77">
        <v>143</v>
      </c>
      <c r="B192" s="38" t="s">
        <v>585</v>
      </c>
      <c r="C192" s="39" t="s">
        <v>410</v>
      </c>
      <c r="D192" s="185">
        <v>20700</v>
      </c>
      <c r="E192" s="41" t="s">
        <v>22</v>
      </c>
      <c r="F192" s="39" t="s">
        <v>23</v>
      </c>
      <c r="G192" s="42">
        <v>43235</v>
      </c>
      <c r="H192" s="43">
        <v>43631</v>
      </c>
      <c r="I192" s="157"/>
    </row>
    <row r="193" spans="1:9" ht="32.25" thickBot="1" x14ac:dyDescent="0.3">
      <c r="A193" s="30">
        <v>144</v>
      </c>
      <c r="B193" s="31" t="s">
        <v>378</v>
      </c>
      <c r="C193" s="32" t="s">
        <v>379</v>
      </c>
      <c r="D193" s="245">
        <v>13000</v>
      </c>
      <c r="E193" s="34" t="s">
        <v>22</v>
      </c>
      <c r="F193" s="32" t="s">
        <v>23</v>
      </c>
      <c r="G193" s="35">
        <v>43617</v>
      </c>
      <c r="H193" s="36">
        <v>43723</v>
      </c>
      <c r="I193" s="157"/>
    </row>
    <row r="194" spans="1:9" ht="31.5" x14ac:dyDescent="0.25">
      <c r="A194" s="77">
        <v>145</v>
      </c>
      <c r="B194" s="38" t="s">
        <v>381</v>
      </c>
      <c r="C194" s="39" t="s">
        <v>379</v>
      </c>
      <c r="D194" s="185">
        <v>1100</v>
      </c>
      <c r="E194" s="41" t="s">
        <v>22</v>
      </c>
      <c r="F194" s="39" t="s">
        <v>23</v>
      </c>
      <c r="G194" s="42">
        <v>43570</v>
      </c>
      <c r="H194" s="43">
        <v>43600</v>
      </c>
      <c r="I194" s="157"/>
    </row>
    <row r="195" spans="1:9" ht="48" thickBot="1" x14ac:dyDescent="0.3">
      <c r="A195" s="77">
        <v>146</v>
      </c>
      <c r="B195" s="29" t="s">
        <v>586</v>
      </c>
      <c r="C195" s="23" t="s">
        <v>376</v>
      </c>
      <c r="D195" s="182">
        <v>32250</v>
      </c>
      <c r="E195" s="25" t="s">
        <v>22</v>
      </c>
      <c r="F195" s="23" t="s">
        <v>23</v>
      </c>
      <c r="G195" s="26">
        <v>43586</v>
      </c>
      <c r="H195" s="27">
        <v>43661</v>
      </c>
      <c r="I195" s="157"/>
    </row>
    <row r="196" spans="1:9" ht="20.25" customHeight="1" thickBot="1" x14ac:dyDescent="0.3">
      <c r="A196" s="64"/>
      <c r="B196" s="87" t="s">
        <v>384</v>
      </c>
      <c r="C196" s="204"/>
      <c r="D196" s="68">
        <f>SUM(D192:D195)</f>
        <v>67050</v>
      </c>
      <c r="E196" s="68"/>
      <c r="F196" s="66"/>
      <c r="G196" s="66"/>
      <c r="H196" s="69"/>
    </row>
    <row r="197" spans="1:9" ht="16.5" thickBot="1" x14ac:dyDescent="0.3">
      <c r="A197" s="188" t="s">
        <v>385</v>
      </c>
      <c r="B197" s="178"/>
      <c r="C197" s="114"/>
      <c r="D197" s="189"/>
      <c r="E197" s="189"/>
      <c r="F197" s="189"/>
      <c r="G197" s="189"/>
      <c r="H197" s="190"/>
    </row>
    <row r="198" spans="1:9" ht="31.5" x14ac:dyDescent="0.25">
      <c r="A198" s="70">
        <v>147</v>
      </c>
      <c r="B198" s="246" t="s">
        <v>587</v>
      </c>
      <c r="C198" s="50" t="s">
        <v>319</v>
      </c>
      <c r="D198" s="73">
        <v>109244</v>
      </c>
      <c r="E198" s="117" t="s">
        <v>22</v>
      </c>
      <c r="F198" s="72" t="s">
        <v>109</v>
      </c>
      <c r="G198" s="74">
        <v>43586</v>
      </c>
      <c r="H198" s="238">
        <v>43617</v>
      </c>
    </row>
    <row r="199" spans="1:9" ht="31.5" x14ac:dyDescent="0.25">
      <c r="A199" s="77">
        <v>148</v>
      </c>
      <c r="B199" s="38" t="s">
        <v>386</v>
      </c>
      <c r="C199" s="39" t="s">
        <v>387</v>
      </c>
      <c r="D199" s="183">
        <v>10000</v>
      </c>
      <c r="E199" s="41" t="s">
        <v>22</v>
      </c>
      <c r="F199" s="39" t="s">
        <v>23</v>
      </c>
      <c r="G199" s="42">
        <v>43600</v>
      </c>
      <c r="H199" s="27">
        <v>43676</v>
      </c>
      <c r="I199" s="157"/>
    </row>
    <row r="200" spans="1:9" ht="31.5" x14ac:dyDescent="0.25">
      <c r="A200" s="77">
        <v>149</v>
      </c>
      <c r="B200" s="38" t="s">
        <v>388</v>
      </c>
      <c r="C200" s="39" t="s">
        <v>389</v>
      </c>
      <c r="D200" s="185">
        <v>25000</v>
      </c>
      <c r="E200" s="41" t="s">
        <v>22</v>
      </c>
      <c r="F200" s="39" t="s">
        <v>23</v>
      </c>
      <c r="G200" s="42">
        <v>43525</v>
      </c>
      <c r="H200" s="43">
        <v>43358</v>
      </c>
      <c r="I200" s="157"/>
    </row>
    <row r="201" spans="1:9" ht="31.5" x14ac:dyDescent="0.25">
      <c r="A201" s="77">
        <v>150</v>
      </c>
      <c r="B201" s="38" t="s">
        <v>588</v>
      </c>
      <c r="C201" s="39" t="s">
        <v>391</v>
      </c>
      <c r="D201" s="185">
        <v>25000</v>
      </c>
      <c r="E201" s="46" t="s">
        <v>22</v>
      </c>
      <c r="F201" s="18" t="s">
        <v>23</v>
      </c>
      <c r="G201" s="47">
        <v>43525</v>
      </c>
      <c r="H201" s="20">
        <v>43692</v>
      </c>
      <c r="I201" s="157"/>
    </row>
    <row r="202" spans="1:9" ht="42" customHeight="1" x14ac:dyDescent="0.25">
      <c r="A202" s="77">
        <v>151</v>
      </c>
      <c r="B202" s="38" t="s">
        <v>392</v>
      </c>
      <c r="C202" s="39" t="s">
        <v>393</v>
      </c>
      <c r="D202" s="185">
        <v>13400</v>
      </c>
      <c r="E202" s="25" t="s">
        <v>22</v>
      </c>
      <c r="F202" s="23" t="s">
        <v>23</v>
      </c>
      <c r="G202" s="26">
        <v>43556</v>
      </c>
      <c r="H202" s="27">
        <v>43748</v>
      </c>
      <c r="I202" s="157"/>
    </row>
    <row r="203" spans="1:9" ht="35.25" customHeight="1" x14ac:dyDescent="0.2">
      <c r="A203" s="77">
        <v>152</v>
      </c>
      <c r="B203" s="48" t="s">
        <v>321</v>
      </c>
      <c r="C203" s="57" t="s">
        <v>322</v>
      </c>
      <c r="D203" s="16">
        <v>1000</v>
      </c>
      <c r="E203" s="25" t="s">
        <v>22</v>
      </c>
      <c r="F203" s="23" t="s">
        <v>23</v>
      </c>
      <c r="G203" s="54">
        <v>43525</v>
      </c>
      <c r="H203" s="55">
        <v>43809</v>
      </c>
    </row>
    <row r="204" spans="1:9" ht="31.5" x14ac:dyDescent="0.25">
      <c r="A204" s="77">
        <v>153</v>
      </c>
      <c r="B204" s="194" t="s">
        <v>396</v>
      </c>
      <c r="C204" s="23" t="s">
        <v>393</v>
      </c>
      <c r="D204" s="182">
        <v>3000</v>
      </c>
      <c r="E204" s="25" t="s">
        <v>22</v>
      </c>
      <c r="F204" s="23" t="s">
        <v>23</v>
      </c>
      <c r="G204" s="26">
        <v>43647</v>
      </c>
      <c r="H204" s="27">
        <v>43723</v>
      </c>
      <c r="I204" s="157"/>
    </row>
    <row r="205" spans="1:9" ht="31.5" x14ac:dyDescent="0.25">
      <c r="A205" s="77">
        <v>154</v>
      </c>
      <c r="B205" s="195" t="s">
        <v>397</v>
      </c>
      <c r="C205" s="39" t="s">
        <v>376</v>
      </c>
      <c r="D205" s="183">
        <v>15040</v>
      </c>
      <c r="E205" s="41" t="s">
        <v>22</v>
      </c>
      <c r="F205" s="39" t="s">
        <v>23</v>
      </c>
      <c r="G205" s="42">
        <v>43586</v>
      </c>
      <c r="H205" s="43">
        <v>43631</v>
      </c>
      <c r="I205" s="157"/>
    </row>
    <row r="206" spans="1:9" ht="31.5" x14ac:dyDescent="0.25">
      <c r="A206" s="77">
        <v>155</v>
      </c>
      <c r="B206" s="195" t="s">
        <v>398</v>
      </c>
      <c r="C206" s="39" t="s">
        <v>332</v>
      </c>
      <c r="D206" s="196">
        <v>4500</v>
      </c>
      <c r="E206" s="41" t="s">
        <v>22</v>
      </c>
      <c r="F206" s="39" t="s">
        <v>23</v>
      </c>
      <c r="G206" s="26">
        <v>43647</v>
      </c>
      <c r="H206" s="27">
        <v>43723</v>
      </c>
      <c r="I206" s="157"/>
    </row>
    <row r="207" spans="1:9" ht="32.25" thickBot="1" x14ac:dyDescent="0.3">
      <c r="A207" s="30">
        <v>156</v>
      </c>
      <c r="B207" s="247" t="s">
        <v>399</v>
      </c>
      <c r="C207" s="32" t="s">
        <v>400</v>
      </c>
      <c r="D207" s="245">
        <v>4500</v>
      </c>
      <c r="E207" s="34" t="s">
        <v>22</v>
      </c>
      <c r="F207" s="32" t="s">
        <v>23</v>
      </c>
      <c r="G207" s="35">
        <v>43617</v>
      </c>
      <c r="H207" s="36">
        <v>43739</v>
      </c>
      <c r="I207" s="157"/>
    </row>
    <row r="208" spans="1:9" ht="31.5" x14ac:dyDescent="0.25">
      <c r="A208" s="77">
        <v>157</v>
      </c>
      <c r="B208" s="38" t="s">
        <v>589</v>
      </c>
      <c r="C208" s="39" t="s">
        <v>590</v>
      </c>
      <c r="D208" s="185">
        <v>21008</v>
      </c>
      <c r="E208" s="41" t="s">
        <v>22</v>
      </c>
      <c r="F208" s="39" t="s">
        <v>23</v>
      </c>
      <c r="G208" s="42">
        <v>43556</v>
      </c>
      <c r="H208" s="43">
        <v>43631</v>
      </c>
      <c r="I208" s="157"/>
    </row>
    <row r="209" spans="1:9" ht="31.5" x14ac:dyDescent="0.2">
      <c r="A209" s="77">
        <v>158</v>
      </c>
      <c r="B209" s="29" t="s">
        <v>403</v>
      </c>
      <c r="C209" s="23" t="s">
        <v>404</v>
      </c>
      <c r="D209" s="184">
        <v>132000</v>
      </c>
      <c r="E209" s="25" t="s">
        <v>22</v>
      </c>
      <c r="F209" s="23" t="s">
        <v>23</v>
      </c>
      <c r="G209" s="26">
        <v>43586</v>
      </c>
      <c r="H209" s="27">
        <v>43707</v>
      </c>
    </row>
    <row r="210" spans="1:9" ht="31.5" x14ac:dyDescent="0.2">
      <c r="A210" s="77">
        <v>159</v>
      </c>
      <c r="B210" s="38" t="s">
        <v>405</v>
      </c>
      <c r="C210" s="39" t="s">
        <v>406</v>
      </c>
      <c r="D210" s="185">
        <v>18300</v>
      </c>
      <c r="E210" s="46" t="s">
        <v>22</v>
      </c>
      <c r="F210" s="18" t="s">
        <v>23</v>
      </c>
      <c r="G210" s="42">
        <v>43525</v>
      </c>
      <c r="H210" s="43">
        <v>43809</v>
      </c>
    </row>
    <row r="211" spans="1:9" ht="31.5" x14ac:dyDescent="0.2">
      <c r="A211" s="77">
        <v>160</v>
      </c>
      <c r="B211" s="29" t="s">
        <v>591</v>
      </c>
      <c r="C211" s="197" t="s">
        <v>408</v>
      </c>
      <c r="D211" s="184">
        <v>10300</v>
      </c>
      <c r="E211" s="25" t="s">
        <v>22</v>
      </c>
      <c r="F211" s="23" t="s">
        <v>23</v>
      </c>
      <c r="G211" s="26">
        <v>43600</v>
      </c>
      <c r="H211" s="27">
        <v>43676</v>
      </c>
    </row>
    <row r="212" spans="1:9" ht="31.5" x14ac:dyDescent="0.2">
      <c r="A212" s="77">
        <v>161</v>
      </c>
      <c r="B212" s="38" t="s">
        <v>409</v>
      </c>
      <c r="C212" s="39" t="s">
        <v>410</v>
      </c>
      <c r="D212" s="185">
        <v>11640</v>
      </c>
      <c r="E212" s="41" t="s">
        <v>22</v>
      </c>
      <c r="F212" s="39" t="s">
        <v>23</v>
      </c>
      <c r="G212" s="42">
        <v>43525</v>
      </c>
      <c r="H212" s="43">
        <v>43750</v>
      </c>
    </row>
    <row r="213" spans="1:9" ht="31.5" x14ac:dyDescent="0.2">
      <c r="A213" s="77">
        <v>162</v>
      </c>
      <c r="B213" s="29" t="s">
        <v>411</v>
      </c>
      <c r="C213" s="52" t="s">
        <v>412</v>
      </c>
      <c r="D213" s="184">
        <v>10200</v>
      </c>
      <c r="E213" s="25" t="s">
        <v>22</v>
      </c>
      <c r="F213" s="23" t="s">
        <v>23</v>
      </c>
      <c r="G213" s="26">
        <v>43600</v>
      </c>
      <c r="H213" s="27">
        <v>43646</v>
      </c>
    </row>
    <row r="214" spans="1:9" ht="31.5" x14ac:dyDescent="0.25">
      <c r="A214" s="77">
        <v>163</v>
      </c>
      <c r="B214" s="48" t="s">
        <v>413</v>
      </c>
      <c r="C214" s="49" t="s">
        <v>408</v>
      </c>
      <c r="D214" s="248">
        <v>80000</v>
      </c>
      <c r="E214" s="17" t="s">
        <v>22</v>
      </c>
      <c r="F214" s="49" t="s">
        <v>23</v>
      </c>
      <c r="G214" s="62">
        <v>43600</v>
      </c>
      <c r="H214" s="63">
        <v>43646</v>
      </c>
      <c r="I214" s="157"/>
    </row>
    <row r="215" spans="1:9" ht="32.25" thickBot="1" x14ac:dyDescent="0.3">
      <c r="A215" s="30">
        <v>164</v>
      </c>
      <c r="B215" s="31" t="s">
        <v>414</v>
      </c>
      <c r="C215" s="32"/>
      <c r="D215" s="198">
        <v>50000</v>
      </c>
      <c r="E215" s="34" t="s">
        <v>22</v>
      </c>
      <c r="F215" s="32" t="s">
        <v>23</v>
      </c>
      <c r="G215" s="35">
        <v>43525</v>
      </c>
      <c r="H215" s="36">
        <v>43809</v>
      </c>
      <c r="I215" s="157"/>
    </row>
    <row r="216" spans="1:9" ht="16.5" thickBot="1" x14ac:dyDescent="0.3">
      <c r="A216" s="64"/>
      <c r="B216" s="87" t="s">
        <v>415</v>
      </c>
      <c r="C216" s="111"/>
      <c r="D216" s="68">
        <f>SUM(D198:D215)</f>
        <v>544132</v>
      </c>
      <c r="E216" s="68"/>
      <c r="F216" s="66"/>
      <c r="G216" s="66"/>
      <c r="H216" s="69"/>
    </row>
    <row r="217" spans="1:9" ht="16.5" thickBot="1" x14ac:dyDescent="0.3">
      <c r="A217" s="64"/>
      <c r="B217" s="87" t="s">
        <v>416</v>
      </c>
      <c r="C217" s="66"/>
      <c r="D217" s="68">
        <f>D196+D216</f>
        <v>611182</v>
      </c>
      <c r="E217" s="68"/>
      <c r="F217" s="66"/>
      <c r="G217" s="66"/>
      <c r="H217" s="69"/>
    </row>
    <row r="218" spans="1:9" ht="18.75" thickBot="1" x14ac:dyDescent="0.3">
      <c r="A218" s="790" t="s">
        <v>417</v>
      </c>
      <c r="B218" s="791"/>
      <c r="C218" s="791"/>
      <c r="D218" s="791"/>
      <c r="E218" s="791"/>
      <c r="F218" s="791"/>
      <c r="G218" s="791"/>
      <c r="H218" s="792"/>
    </row>
    <row r="219" spans="1:9" ht="31.5" x14ac:dyDescent="0.2">
      <c r="A219" s="249">
        <v>165</v>
      </c>
      <c r="B219" s="71" t="s">
        <v>592</v>
      </c>
      <c r="C219" s="117" t="s">
        <v>134</v>
      </c>
      <c r="D219" s="73">
        <v>42017</v>
      </c>
      <c r="E219" s="71" t="s">
        <v>22</v>
      </c>
      <c r="F219" s="23" t="s">
        <v>23</v>
      </c>
      <c r="G219" s="74">
        <v>43617</v>
      </c>
      <c r="H219" s="238">
        <v>43647</v>
      </c>
    </row>
    <row r="220" spans="1:9" ht="31.5" x14ac:dyDescent="0.2">
      <c r="A220" s="118">
        <v>166</v>
      </c>
      <c r="B220" s="29" t="s">
        <v>20</v>
      </c>
      <c r="C220" s="52" t="s">
        <v>21</v>
      </c>
      <c r="D220" s="184">
        <v>201</v>
      </c>
      <c r="E220" s="25" t="s">
        <v>22</v>
      </c>
      <c r="F220" s="23" t="s">
        <v>23</v>
      </c>
      <c r="G220" s="26">
        <v>43468</v>
      </c>
      <c r="H220" s="27">
        <v>43814</v>
      </c>
    </row>
    <row r="221" spans="1:9" s="12" customFormat="1" ht="31.5" x14ac:dyDescent="0.2">
      <c r="A221" s="21">
        <v>167</v>
      </c>
      <c r="B221" s="22" t="s">
        <v>172</v>
      </c>
      <c r="C221" s="23" t="s">
        <v>25</v>
      </c>
      <c r="D221" s="24">
        <v>2638</v>
      </c>
      <c r="E221" s="25" t="s">
        <v>22</v>
      </c>
      <c r="F221" s="23" t="s">
        <v>23</v>
      </c>
      <c r="G221" s="26">
        <v>43468</v>
      </c>
      <c r="H221" s="27">
        <v>43820</v>
      </c>
    </row>
    <row r="222" spans="1:9" ht="31.5" x14ac:dyDescent="0.2">
      <c r="A222" s="118">
        <v>168</v>
      </c>
      <c r="B222" s="29" t="s">
        <v>30</v>
      </c>
      <c r="C222" s="23" t="s">
        <v>31</v>
      </c>
      <c r="D222" s="24">
        <v>471</v>
      </c>
      <c r="E222" s="25" t="s">
        <v>22</v>
      </c>
      <c r="F222" s="23" t="s">
        <v>23</v>
      </c>
      <c r="G222" s="26">
        <v>43468</v>
      </c>
      <c r="H222" s="27">
        <v>43814</v>
      </c>
    </row>
    <row r="223" spans="1:9" ht="32.25" thickBot="1" x14ac:dyDescent="0.25">
      <c r="A223" s="30">
        <v>169</v>
      </c>
      <c r="B223" s="31" t="s">
        <v>422</v>
      </c>
      <c r="C223" s="32" t="s">
        <v>66</v>
      </c>
      <c r="D223" s="33">
        <v>924</v>
      </c>
      <c r="E223" s="34" t="s">
        <v>22</v>
      </c>
      <c r="F223" s="32" t="s">
        <v>23</v>
      </c>
      <c r="G223" s="35">
        <v>43468</v>
      </c>
      <c r="H223" s="36">
        <v>43496</v>
      </c>
    </row>
    <row r="224" spans="1:9" ht="31.5" x14ac:dyDescent="0.2">
      <c r="A224" s="155">
        <v>170</v>
      </c>
      <c r="B224" s="38" t="s">
        <v>425</v>
      </c>
      <c r="C224" s="39"/>
      <c r="D224" s="40">
        <v>2000</v>
      </c>
      <c r="E224" s="41" t="s">
        <v>22</v>
      </c>
      <c r="F224" s="39" t="s">
        <v>23</v>
      </c>
      <c r="G224" s="42">
        <v>43586</v>
      </c>
      <c r="H224" s="43">
        <v>43768</v>
      </c>
    </row>
    <row r="225" spans="1:8" ht="31.5" x14ac:dyDescent="0.2">
      <c r="A225" s="21">
        <v>171</v>
      </c>
      <c r="B225" s="38" t="s">
        <v>426</v>
      </c>
      <c r="C225" s="23" t="s">
        <v>427</v>
      </c>
      <c r="D225" s="40">
        <v>1250</v>
      </c>
      <c r="E225" s="25" t="s">
        <v>22</v>
      </c>
      <c r="F225" s="23" t="s">
        <v>23</v>
      </c>
      <c r="G225" s="26">
        <v>43586</v>
      </c>
      <c r="H225" s="27">
        <v>43769</v>
      </c>
    </row>
    <row r="226" spans="1:8" ht="31.5" x14ac:dyDescent="0.2">
      <c r="A226" s="118">
        <v>172</v>
      </c>
      <c r="B226" s="29" t="s">
        <v>430</v>
      </c>
      <c r="C226" s="23" t="s">
        <v>431</v>
      </c>
      <c r="D226" s="24">
        <v>2500</v>
      </c>
      <c r="E226" s="25" t="s">
        <v>22</v>
      </c>
      <c r="F226" s="23" t="s">
        <v>23</v>
      </c>
      <c r="G226" s="26">
        <v>43468</v>
      </c>
      <c r="H226" s="27">
        <v>43814</v>
      </c>
    </row>
    <row r="227" spans="1:8" ht="31.5" x14ac:dyDescent="0.2">
      <c r="A227" s="21">
        <v>173</v>
      </c>
      <c r="B227" s="38" t="s">
        <v>432</v>
      </c>
      <c r="C227" s="39" t="s">
        <v>433</v>
      </c>
      <c r="D227" s="40">
        <v>39400</v>
      </c>
      <c r="E227" s="41" t="s">
        <v>22</v>
      </c>
      <c r="F227" s="39" t="s">
        <v>23</v>
      </c>
      <c r="G227" s="26">
        <v>43525</v>
      </c>
      <c r="H227" s="27">
        <v>43814</v>
      </c>
    </row>
    <row r="228" spans="1:8" ht="31.5" x14ac:dyDescent="0.2">
      <c r="A228" s="118">
        <v>174</v>
      </c>
      <c r="B228" s="48" t="s">
        <v>434</v>
      </c>
      <c r="C228" s="49" t="s">
        <v>435</v>
      </c>
      <c r="D228" s="16">
        <v>19150</v>
      </c>
      <c r="E228" s="17" t="s">
        <v>22</v>
      </c>
      <c r="F228" s="49" t="s">
        <v>23</v>
      </c>
      <c r="G228" s="62">
        <v>43468</v>
      </c>
      <c r="H228" s="63">
        <v>43819</v>
      </c>
    </row>
    <row r="229" spans="1:8" s="12" customFormat="1" ht="32.25" thickBot="1" x14ac:dyDescent="0.25">
      <c r="A229" s="30">
        <v>175</v>
      </c>
      <c r="B229" s="31" t="s">
        <v>436</v>
      </c>
      <c r="C229" s="32" t="s">
        <v>339</v>
      </c>
      <c r="D229" s="33">
        <v>940</v>
      </c>
      <c r="E229" s="34" t="s">
        <v>22</v>
      </c>
      <c r="F229" s="32" t="s">
        <v>23</v>
      </c>
      <c r="G229" s="120">
        <v>43800</v>
      </c>
      <c r="H229" s="121">
        <v>43819</v>
      </c>
    </row>
    <row r="230" spans="1:8" ht="15.75" thickBot="1" x14ac:dyDescent="0.25">
      <c r="A230" s="200"/>
      <c r="B230" s="201" t="s">
        <v>437</v>
      </c>
      <c r="C230" s="111"/>
      <c r="D230" s="202">
        <f>SUM(D219:D229)</f>
        <v>111491</v>
      </c>
      <c r="E230" s="203"/>
      <c r="F230" s="204"/>
      <c r="G230" s="205"/>
      <c r="H230" s="206"/>
    </row>
    <row r="231" spans="1:8" ht="15.75" thickBot="1" x14ac:dyDescent="0.25">
      <c r="A231" s="200"/>
      <c r="B231" s="207" t="s">
        <v>438</v>
      </c>
      <c r="C231" s="111"/>
      <c r="D231" s="208"/>
      <c r="E231" s="203"/>
      <c r="F231" s="204"/>
      <c r="G231" s="209"/>
      <c r="H231" s="206"/>
    </row>
    <row r="232" spans="1:8" ht="47.25" x14ac:dyDescent="0.2">
      <c r="A232" s="37">
        <v>176</v>
      </c>
      <c r="B232" s="38" t="s">
        <v>593</v>
      </c>
      <c r="C232" s="39" t="s">
        <v>440</v>
      </c>
      <c r="D232" s="40">
        <v>1400</v>
      </c>
      <c r="E232" s="41" t="s">
        <v>22</v>
      </c>
      <c r="F232" s="39" t="s">
        <v>23</v>
      </c>
      <c r="G232" s="42">
        <v>43586</v>
      </c>
      <c r="H232" s="43">
        <v>43610</v>
      </c>
    </row>
    <row r="233" spans="1:8" ht="32.25" thickBot="1" x14ac:dyDescent="0.25">
      <c r="A233" s="110">
        <v>177</v>
      </c>
      <c r="B233" s="44" t="s">
        <v>441</v>
      </c>
      <c r="C233" s="18" t="s">
        <v>442</v>
      </c>
      <c r="D233" s="45">
        <v>2500</v>
      </c>
      <c r="E233" s="17" t="s">
        <v>22</v>
      </c>
      <c r="F233" s="49" t="s">
        <v>23</v>
      </c>
      <c r="G233" s="42">
        <v>43586</v>
      </c>
      <c r="H233" s="43">
        <v>43610</v>
      </c>
    </row>
    <row r="234" spans="1:8" ht="15.75" thickBot="1" x14ac:dyDescent="0.25">
      <c r="A234" s="200"/>
      <c r="B234" s="201" t="s">
        <v>443</v>
      </c>
      <c r="C234" s="111"/>
      <c r="D234" s="202">
        <f>SUM(D232:D233)</f>
        <v>3900</v>
      </c>
      <c r="E234" s="203"/>
      <c r="F234" s="204"/>
      <c r="G234" s="205"/>
      <c r="H234" s="206"/>
    </row>
    <row r="235" spans="1:8" ht="15.75" thickBot="1" x14ac:dyDescent="0.25">
      <c r="A235" s="200"/>
      <c r="B235" s="207" t="s">
        <v>444</v>
      </c>
      <c r="C235" s="111"/>
      <c r="D235" s="208"/>
      <c r="E235" s="203"/>
      <c r="F235" s="204"/>
      <c r="G235" s="205"/>
      <c r="H235" s="206"/>
    </row>
    <row r="236" spans="1:8" ht="31.5" x14ac:dyDescent="0.2">
      <c r="A236" s="110">
        <v>178</v>
      </c>
      <c r="B236" s="44" t="s">
        <v>445</v>
      </c>
      <c r="C236" s="18" t="s">
        <v>446</v>
      </c>
      <c r="D236" s="45">
        <v>4000</v>
      </c>
      <c r="E236" s="46" t="s">
        <v>22</v>
      </c>
      <c r="F236" s="18" t="s">
        <v>23</v>
      </c>
      <c r="G236" s="47">
        <v>43590</v>
      </c>
      <c r="H236" s="20">
        <v>43617</v>
      </c>
    </row>
    <row r="237" spans="1:8" ht="31.5" x14ac:dyDescent="0.2">
      <c r="A237" s="28">
        <v>179</v>
      </c>
      <c r="B237" s="29" t="s">
        <v>447</v>
      </c>
      <c r="C237" s="23" t="s">
        <v>448</v>
      </c>
      <c r="D237" s="24">
        <v>3200</v>
      </c>
      <c r="E237" s="25" t="s">
        <v>22</v>
      </c>
      <c r="F237" s="23" t="s">
        <v>23</v>
      </c>
      <c r="G237" s="26">
        <v>43590</v>
      </c>
      <c r="H237" s="27">
        <v>43617</v>
      </c>
    </row>
    <row r="238" spans="1:8" ht="32.25" thickBot="1" x14ac:dyDescent="0.25">
      <c r="A238" s="28">
        <v>180</v>
      </c>
      <c r="B238" s="29" t="s">
        <v>449</v>
      </c>
      <c r="C238" s="39" t="s">
        <v>450</v>
      </c>
      <c r="D238" s="24">
        <v>1200</v>
      </c>
      <c r="E238" s="25" t="s">
        <v>22</v>
      </c>
      <c r="F238" s="23" t="s">
        <v>23</v>
      </c>
      <c r="G238" s="47">
        <v>43590</v>
      </c>
      <c r="H238" s="20">
        <v>43617</v>
      </c>
    </row>
    <row r="239" spans="1:8" ht="15.75" thickBot="1" x14ac:dyDescent="0.25">
      <c r="A239" s="200"/>
      <c r="B239" s="201" t="s">
        <v>451</v>
      </c>
      <c r="C239" s="111"/>
      <c r="D239" s="202">
        <f>D236+D237+D238</f>
        <v>8400</v>
      </c>
      <c r="E239" s="203"/>
      <c r="F239" s="204"/>
      <c r="G239" s="205"/>
      <c r="H239" s="206"/>
    </row>
    <row r="240" spans="1:8" ht="15.75" thickBot="1" x14ac:dyDescent="0.25">
      <c r="A240" s="200"/>
      <c r="B240" s="784" t="s">
        <v>452</v>
      </c>
      <c r="C240" s="785"/>
      <c r="D240" s="785"/>
      <c r="E240" s="785"/>
      <c r="F240" s="785"/>
      <c r="G240" s="785"/>
      <c r="H240" s="786"/>
    </row>
    <row r="241" spans="1:8" ht="31.5" x14ac:dyDescent="0.2">
      <c r="A241" s="37">
        <v>181</v>
      </c>
      <c r="B241" s="38" t="s">
        <v>453</v>
      </c>
      <c r="C241" s="39" t="s">
        <v>254</v>
      </c>
      <c r="D241" s="40">
        <v>3800</v>
      </c>
      <c r="E241" s="41" t="s">
        <v>22</v>
      </c>
      <c r="F241" s="39" t="s">
        <v>23</v>
      </c>
      <c r="G241" s="42">
        <v>43600</v>
      </c>
      <c r="H241" s="43">
        <v>43674</v>
      </c>
    </row>
    <row r="242" spans="1:8" ht="31.5" x14ac:dyDescent="0.2">
      <c r="A242" s="37">
        <v>182</v>
      </c>
      <c r="B242" s="38" t="s">
        <v>454</v>
      </c>
      <c r="C242" s="39" t="s">
        <v>455</v>
      </c>
      <c r="D242" s="40">
        <v>2200</v>
      </c>
      <c r="E242" s="25" t="s">
        <v>22</v>
      </c>
      <c r="F242" s="23" t="s">
        <v>23</v>
      </c>
      <c r="G242" s="42">
        <v>43600</v>
      </c>
      <c r="H242" s="43">
        <v>43674</v>
      </c>
    </row>
    <row r="243" spans="1:8" ht="31.5" x14ac:dyDescent="0.2">
      <c r="A243" s="37">
        <v>183</v>
      </c>
      <c r="B243" s="38" t="s">
        <v>456</v>
      </c>
      <c r="C243" s="39" t="s">
        <v>455</v>
      </c>
      <c r="D243" s="40">
        <v>1600</v>
      </c>
      <c r="E243" s="25" t="s">
        <v>22</v>
      </c>
      <c r="F243" s="23" t="s">
        <v>23</v>
      </c>
      <c r="G243" s="42">
        <v>43600</v>
      </c>
      <c r="H243" s="43">
        <v>43674</v>
      </c>
    </row>
    <row r="244" spans="1:8" ht="31.5" x14ac:dyDescent="0.2">
      <c r="A244" s="37">
        <v>184</v>
      </c>
      <c r="B244" s="29" t="s">
        <v>457</v>
      </c>
      <c r="C244" s="23" t="s">
        <v>458</v>
      </c>
      <c r="D244" s="24">
        <v>4500</v>
      </c>
      <c r="E244" s="25" t="s">
        <v>22</v>
      </c>
      <c r="F244" s="23" t="s">
        <v>23</v>
      </c>
      <c r="G244" s="42">
        <v>43600</v>
      </c>
      <c r="H244" s="43">
        <v>43674</v>
      </c>
    </row>
    <row r="245" spans="1:8" ht="31.5" x14ac:dyDescent="0.2">
      <c r="A245" s="37">
        <v>185</v>
      </c>
      <c r="B245" s="29" t="s">
        <v>459</v>
      </c>
      <c r="C245" s="23" t="s">
        <v>460</v>
      </c>
      <c r="D245" s="24">
        <v>6850</v>
      </c>
      <c r="E245" s="25" t="s">
        <v>22</v>
      </c>
      <c r="F245" s="23" t="s">
        <v>23</v>
      </c>
      <c r="G245" s="42">
        <v>43600</v>
      </c>
      <c r="H245" s="43">
        <v>43674</v>
      </c>
    </row>
    <row r="246" spans="1:8" ht="31.5" x14ac:dyDescent="0.2">
      <c r="A246" s="37">
        <v>186</v>
      </c>
      <c r="B246" s="38" t="s">
        <v>461</v>
      </c>
      <c r="C246" s="39" t="s">
        <v>458</v>
      </c>
      <c r="D246" s="40">
        <v>3500</v>
      </c>
      <c r="E246" s="41" t="s">
        <v>22</v>
      </c>
      <c r="F246" s="39" t="s">
        <v>23</v>
      </c>
      <c r="G246" s="42">
        <v>43600</v>
      </c>
      <c r="H246" s="43">
        <v>43674</v>
      </c>
    </row>
    <row r="247" spans="1:8" ht="31.5" x14ac:dyDescent="0.2">
      <c r="A247" s="37">
        <v>187</v>
      </c>
      <c r="B247" s="29" t="s">
        <v>462</v>
      </c>
      <c r="C247" s="23" t="s">
        <v>442</v>
      </c>
      <c r="D247" s="24">
        <v>24000</v>
      </c>
      <c r="E247" s="25" t="s">
        <v>22</v>
      </c>
      <c r="F247" s="23" t="s">
        <v>23</v>
      </c>
      <c r="G247" s="26">
        <v>43600</v>
      </c>
      <c r="H247" s="27">
        <v>43674</v>
      </c>
    </row>
    <row r="248" spans="1:8" ht="31.5" x14ac:dyDescent="0.2">
      <c r="A248" s="37">
        <v>188</v>
      </c>
      <c r="B248" s="38" t="s">
        <v>463</v>
      </c>
      <c r="C248" s="39" t="s">
        <v>464</v>
      </c>
      <c r="D248" s="40">
        <v>119000</v>
      </c>
      <c r="E248" s="41" t="s">
        <v>22</v>
      </c>
      <c r="F248" s="39" t="s">
        <v>23</v>
      </c>
      <c r="G248" s="42">
        <v>43600</v>
      </c>
      <c r="H248" s="43">
        <v>43674</v>
      </c>
    </row>
    <row r="249" spans="1:8" ht="31.5" x14ac:dyDescent="0.2">
      <c r="A249" s="37">
        <v>189</v>
      </c>
      <c r="B249" s="29" t="s">
        <v>449</v>
      </c>
      <c r="C249" s="39" t="s">
        <v>450</v>
      </c>
      <c r="D249" s="24">
        <v>4800</v>
      </c>
      <c r="E249" s="25" t="s">
        <v>22</v>
      </c>
      <c r="F249" s="23" t="s">
        <v>23</v>
      </c>
      <c r="G249" s="42">
        <v>43600</v>
      </c>
      <c r="H249" s="43">
        <v>43674</v>
      </c>
    </row>
    <row r="250" spans="1:8" ht="31.5" x14ac:dyDescent="0.2">
      <c r="A250" s="37">
        <v>190</v>
      </c>
      <c r="B250" s="29" t="s">
        <v>465</v>
      </c>
      <c r="C250" s="23" t="s">
        <v>466</v>
      </c>
      <c r="D250" s="24">
        <v>4200</v>
      </c>
      <c r="E250" s="25" t="s">
        <v>22</v>
      </c>
      <c r="F250" s="23" t="s">
        <v>23</v>
      </c>
      <c r="G250" s="42">
        <v>43600</v>
      </c>
      <c r="H250" s="43">
        <v>43674</v>
      </c>
    </row>
    <row r="251" spans="1:8" ht="31.5" x14ac:dyDescent="0.2">
      <c r="A251" s="37">
        <v>191</v>
      </c>
      <c r="B251" s="38" t="s">
        <v>467</v>
      </c>
      <c r="C251" s="50" t="s">
        <v>468</v>
      </c>
      <c r="D251" s="40">
        <v>4800</v>
      </c>
      <c r="E251" s="41" t="s">
        <v>22</v>
      </c>
      <c r="F251" s="39" t="s">
        <v>23</v>
      </c>
      <c r="G251" s="42">
        <v>43600</v>
      </c>
      <c r="H251" s="43">
        <v>43674</v>
      </c>
    </row>
    <row r="252" spans="1:8" ht="31.5" x14ac:dyDescent="0.2">
      <c r="A252" s="37">
        <v>192</v>
      </c>
      <c r="B252" s="38" t="s">
        <v>469</v>
      </c>
      <c r="C252" s="52" t="s">
        <v>470</v>
      </c>
      <c r="D252" s="40">
        <v>4000</v>
      </c>
      <c r="E252" s="25" t="s">
        <v>22</v>
      </c>
      <c r="F252" s="23" t="s">
        <v>23</v>
      </c>
      <c r="G252" s="42">
        <v>43600</v>
      </c>
      <c r="H252" s="43">
        <v>43674</v>
      </c>
    </row>
    <row r="253" spans="1:8" ht="32.25" thickBot="1" x14ac:dyDescent="0.25">
      <c r="A253" s="37">
        <v>193</v>
      </c>
      <c r="B253" s="38" t="s">
        <v>471</v>
      </c>
      <c r="C253" s="23" t="s">
        <v>472</v>
      </c>
      <c r="D253" s="40">
        <v>350</v>
      </c>
      <c r="E253" s="25" t="s">
        <v>22</v>
      </c>
      <c r="F253" s="23" t="s">
        <v>23</v>
      </c>
      <c r="G253" s="42">
        <v>43600</v>
      </c>
      <c r="H253" s="43">
        <v>43674</v>
      </c>
    </row>
    <row r="254" spans="1:8" ht="15.75" thickBot="1" x14ac:dyDescent="0.25">
      <c r="A254" s="200"/>
      <c r="B254" s="201" t="s">
        <v>473</v>
      </c>
      <c r="C254" s="111"/>
      <c r="D254" s="202">
        <f>SUM(D241:D253)</f>
        <v>183600</v>
      </c>
      <c r="E254" s="203"/>
      <c r="F254" s="204"/>
      <c r="G254" s="205"/>
      <c r="H254" s="206"/>
    </row>
    <row r="255" spans="1:8" ht="15.75" thickBot="1" x14ac:dyDescent="0.25">
      <c r="A255" s="200"/>
      <c r="B255" s="784" t="s">
        <v>474</v>
      </c>
      <c r="C255" s="785"/>
      <c r="D255" s="785"/>
      <c r="E255" s="785"/>
      <c r="F255" s="785"/>
      <c r="G255" s="785"/>
      <c r="H255" s="786"/>
    </row>
    <row r="256" spans="1:8" ht="31.5" x14ac:dyDescent="0.2">
      <c r="A256" s="37">
        <v>194</v>
      </c>
      <c r="B256" s="38" t="s">
        <v>453</v>
      </c>
      <c r="C256" s="39" t="s">
        <v>254</v>
      </c>
      <c r="D256" s="40">
        <v>3000</v>
      </c>
      <c r="E256" s="41" t="s">
        <v>22</v>
      </c>
      <c r="F256" s="39" t="s">
        <v>23</v>
      </c>
      <c r="G256" s="42">
        <v>43709</v>
      </c>
      <c r="H256" s="43">
        <v>43753</v>
      </c>
    </row>
    <row r="257" spans="1:8" ht="31.5" x14ac:dyDescent="0.2">
      <c r="A257" s="37">
        <v>195</v>
      </c>
      <c r="B257" s="29" t="s">
        <v>441</v>
      </c>
      <c r="C257" s="23" t="s">
        <v>442</v>
      </c>
      <c r="D257" s="24">
        <v>5000</v>
      </c>
      <c r="E257" s="25" t="s">
        <v>22</v>
      </c>
      <c r="F257" s="23" t="s">
        <v>23</v>
      </c>
      <c r="G257" s="42">
        <v>43709</v>
      </c>
      <c r="H257" s="43">
        <v>43753</v>
      </c>
    </row>
    <row r="258" spans="1:8" ht="31.5" x14ac:dyDescent="0.2">
      <c r="A258" s="37">
        <v>196</v>
      </c>
      <c r="B258" s="29" t="s">
        <v>475</v>
      </c>
      <c r="C258" s="23" t="s">
        <v>455</v>
      </c>
      <c r="D258" s="24">
        <v>900</v>
      </c>
      <c r="E258" s="25" t="s">
        <v>22</v>
      </c>
      <c r="F258" s="23" t="s">
        <v>23</v>
      </c>
      <c r="G258" s="42">
        <v>43709</v>
      </c>
      <c r="H258" s="43">
        <v>43753</v>
      </c>
    </row>
    <row r="259" spans="1:8" ht="31.5" x14ac:dyDescent="0.2">
      <c r="A259" s="37">
        <v>197</v>
      </c>
      <c r="B259" s="38" t="s">
        <v>457</v>
      </c>
      <c r="C259" s="39" t="s">
        <v>458</v>
      </c>
      <c r="D259" s="40">
        <v>2700</v>
      </c>
      <c r="E259" s="41" t="s">
        <v>22</v>
      </c>
      <c r="F259" s="39" t="s">
        <v>23</v>
      </c>
      <c r="G259" s="42">
        <v>43709</v>
      </c>
      <c r="H259" s="43">
        <v>43753</v>
      </c>
    </row>
    <row r="260" spans="1:8" ht="31.5" x14ac:dyDescent="0.2">
      <c r="A260" s="37">
        <v>198</v>
      </c>
      <c r="B260" s="38" t="s">
        <v>476</v>
      </c>
      <c r="C260" s="23" t="s">
        <v>477</v>
      </c>
      <c r="D260" s="40">
        <v>3200</v>
      </c>
      <c r="E260" s="25" t="s">
        <v>22</v>
      </c>
      <c r="F260" s="23" t="s">
        <v>23</v>
      </c>
      <c r="G260" s="42">
        <v>43709</v>
      </c>
      <c r="H260" s="43">
        <v>43753</v>
      </c>
    </row>
    <row r="261" spans="1:8" ht="31.5" x14ac:dyDescent="0.2">
      <c r="A261" s="37">
        <v>199</v>
      </c>
      <c r="B261" s="29" t="s">
        <v>449</v>
      </c>
      <c r="C261" s="39" t="s">
        <v>450</v>
      </c>
      <c r="D261" s="40">
        <v>1400</v>
      </c>
      <c r="E261" s="41" t="s">
        <v>22</v>
      </c>
      <c r="F261" s="39" t="s">
        <v>23</v>
      </c>
      <c r="G261" s="42">
        <v>43709</v>
      </c>
      <c r="H261" s="43">
        <v>43753</v>
      </c>
    </row>
    <row r="262" spans="1:8" ht="32.25" thickBot="1" x14ac:dyDescent="0.25">
      <c r="A262" s="37">
        <v>200</v>
      </c>
      <c r="B262" s="38" t="s">
        <v>478</v>
      </c>
      <c r="C262" s="39" t="s">
        <v>464</v>
      </c>
      <c r="D262" s="40">
        <v>1500</v>
      </c>
      <c r="E262" s="41" t="s">
        <v>22</v>
      </c>
      <c r="F262" s="39" t="s">
        <v>23</v>
      </c>
      <c r="G262" s="42">
        <v>43709</v>
      </c>
      <c r="H262" s="43">
        <v>43753</v>
      </c>
    </row>
    <row r="263" spans="1:8" ht="15.75" thickBot="1" x14ac:dyDescent="0.25">
      <c r="A263" s="200"/>
      <c r="B263" s="201" t="s">
        <v>479</v>
      </c>
      <c r="C263" s="111"/>
      <c r="D263" s="202">
        <f>SUM(D256:D262)</f>
        <v>17700</v>
      </c>
      <c r="E263" s="203"/>
      <c r="F263" s="204"/>
      <c r="G263" s="205"/>
      <c r="H263" s="206"/>
    </row>
    <row r="264" spans="1:8" ht="15.75" thickBot="1" x14ac:dyDescent="0.25">
      <c r="A264" s="200"/>
      <c r="B264" s="784" t="s">
        <v>480</v>
      </c>
      <c r="C264" s="785"/>
      <c r="D264" s="785"/>
      <c r="E264" s="785"/>
      <c r="F264" s="785"/>
      <c r="G264" s="785"/>
      <c r="H264" s="786"/>
    </row>
    <row r="265" spans="1:8" ht="47.25" x14ac:dyDescent="0.2">
      <c r="A265" s="37">
        <v>201</v>
      </c>
      <c r="B265" s="38" t="s">
        <v>481</v>
      </c>
      <c r="C265" s="23" t="s">
        <v>482</v>
      </c>
      <c r="D265" s="40">
        <v>2200</v>
      </c>
      <c r="E265" s="25" t="s">
        <v>22</v>
      </c>
      <c r="F265" s="23" t="s">
        <v>23</v>
      </c>
      <c r="G265" s="42">
        <v>43770</v>
      </c>
      <c r="H265" s="43">
        <v>43797</v>
      </c>
    </row>
    <row r="266" spans="1:8" ht="32.25" thickBot="1" x14ac:dyDescent="0.25">
      <c r="A266" s="37">
        <v>202</v>
      </c>
      <c r="B266" s="38" t="s">
        <v>483</v>
      </c>
      <c r="C266" s="39" t="s">
        <v>455</v>
      </c>
      <c r="D266" s="40">
        <v>2200</v>
      </c>
      <c r="E266" s="25" t="s">
        <v>22</v>
      </c>
      <c r="F266" s="23" t="s">
        <v>23</v>
      </c>
      <c r="G266" s="42">
        <v>43770</v>
      </c>
      <c r="H266" s="43">
        <v>43797</v>
      </c>
    </row>
    <row r="267" spans="1:8" ht="15.75" thickBot="1" x14ac:dyDescent="0.25">
      <c r="A267" s="200"/>
      <c r="B267" s="201" t="s">
        <v>484</v>
      </c>
      <c r="C267" s="111"/>
      <c r="D267" s="202">
        <f>SUM(D265:D266)</f>
        <v>4400</v>
      </c>
      <c r="E267" s="203"/>
      <c r="F267" s="204"/>
      <c r="G267" s="205"/>
      <c r="H267" s="206"/>
    </row>
    <row r="268" spans="1:8" ht="15.75" thickBot="1" x14ac:dyDescent="0.25">
      <c r="A268" s="200"/>
      <c r="B268" s="784" t="s">
        <v>485</v>
      </c>
      <c r="C268" s="785"/>
      <c r="D268" s="785"/>
      <c r="E268" s="785"/>
      <c r="F268" s="785"/>
      <c r="G268" s="785"/>
      <c r="H268" s="786"/>
    </row>
    <row r="269" spans="1:8" ht="47.25" x14ac:dyDescent="0.2">
      <c r="A269" s="37">
        <v>203</v>
      </c>
      <c r="B269" s="38" t="s">
        <v>486</v>
      </c>
      <c r="C269" s="23" t="s">
        <v>482</v>
      </c>
      <c r="D269" s="40">
        <v>1400</v>
      </c>
      <c r="E269" s="41" t="s">
        <v>22</v>
      </c>
      <c r="F269" s="39" t="s">
        <v>23</v>
      </c>
      <c r="G269" s="42">
        <v>43770</v>
      </c>
      <c r="H269" s="43">
        <v>43799</v>
      </c>
    </row>
    <row r="270" spans="1:8" ht="31.5" x14ac:dyDescent="0.2">
      <c r="A270" s="37">
        <v>204</v>
      </c>
      <c r="B270" s="38" t="s">
        <v>487</v>
      </c>
      <c r="C270" s="39" t="s">
        <v>455</v>
      </c>
      <c r="D270" s="40">
        <v>650</v>
      </c>
      <c r="E270" s="25" t="s">
        <v>22</v>
      </c>
      <c r="F270" s="23" t="s">
        <v>23</v>
      </c>
      <c r="G270" s="42">
        <v>43770</v>
      </c>
      <c r="H270" s="43">
        <v>43799</v>
      </c>
    </row>
    <row r="271" spans="1:8" ht="32.25" thickBot="1" x14ac:dyDescent="0.25">
      <c r="A271" s="37">
        <v>205</v>
      </c>
      <c r="B271" s="29" t="s">
        <v>441</v>
      </c>
      <c r="C271" s="23" t="s">
        <v>442</v>
      </c>
      <c r="D271" s="24">
        <v>2500</v>
      </c>
      <c r="E271" s="25" t="s">
        <v>22</v>
      </c>
      <c r="F271" s="23" t="s">
        <v>23</v>
      </c>
      <c r="G271" s="42">
        <v>43770</v>
      </c>
      <c r="H271" s="43">
        <v>43799</v>
      </c>
    </row>
    <row r="272" spans="1:8" ht="15.75" thickBot="1" x14ac:dyDescent="0.25">
      <c r="A272" s="200"/>
      <c r="B272" s="201" t="s">
        <v>488</v>
      </c>
      <c r="C272" s="111"/>
      <c r="D272" s="202">
        <f>SUM(D269:D271)</f>
        <v>4550</v>
      </c>
      <c r="E272" s="203"/>
      <c r="F272" s="204"/>
      <c r="G272" s="205"/>
      <c r="H272" s="206"/>
    </row>
    <row r="273" spans="1:8" ht="15.75" thickBot="1" x14ac:dyDescent="0.25">
      <c r="A273" s="200"/>
      <c r="B273" s="784" t="s">
        <v>489</v>
      </c>
      <c r="C273" s="785"/>
      <c r="D273" s="785"/>
      <c r="E273" s="785"/>
      <c r="F273" s="785"/>
      <c r="G273" s="785"/>
      <c r="H273" s="786"/>
    </row>
    <row r="274" spans="1:8" ht="63" x14ac:dyDescent="0.2">
      <c r="A274" s="37">
        <v>206</v>
      </c>
      <c r="B274" s="38" t="s">
        <v>490</v>
      </c>
      <c r="C274" s="39" t="s">
        <v>491</v>
      </c>
      <c r="D274" s="40">
        <v>3200</v>
      </c>
      <c r="E274" s="41" t="s">
        <v>22</v>
      </c>
      <c r="F274" s="39" t="s">
        <v>23</v>
      </c>
      <c r="G274" s="42">
        <v>43784</v>
      </c>
      <c r="H274" s="43">
        <v>43805</v>
      </c>
    </row>
    <row r="275" spans="1:8" ht="32.25" thickBot="1" x14ac:dyDescent="0.25">
      <c r="A275" s="37">
        <v>207</v>
      </c>
      <c r="B275" s="38" t="s">
        <v>492</v>
      </c>
      <c r="C275" s="39" t="s">
        <v>493</v>
      </c>
      <c r="D275" s="40">
        <v>6000</v>
      </c>
      <c r="E275" s="25" t="s">
        <v>22</v>
      </c>
      <c r="F275" s="23" t="s">
        <v>23</v>
      </c>
      <c r="G275" s="42">
        <v>43784</v>
      </c>
      <c r="H275" s="43">
        <v>43805</v>
      </c>
    </row>
    <row r="276" spans="1:8" ht="15.75" thickBot="1" x14ac:dyDescent="0.25">
      <c r="A276" s="200"/>
      <c r="B276" s="201" t="s">
        <v>494</v>
      </c>
      <c r="C276" s="111"/>
      <c r="D276" s="202">
        <f>SUM(D273:D275)</f>
        <v>9200</v>
      </c>
      <c r="E276" s="203"/>
      <c r="F276" s="204"/>
      <c r="G276" s="205"/>
      <c r="H276" s="206"/>
    </row>
    <row r="277" spans="1:8" x14ac:dyDescent="0.2">
      <c r="A277" s="210"/>
      <c r="B277" s="787" t="s">
        <v>495</v>
      </c>
      <c r="C277" s="788"/>
      <c r="D277" s="788"/>
      <c r="E277" s="788"/>
      <c r="F277" s="788"/>
      <c r="G277" s="788"/>
      <c r="H277" s="789"/>
    </row>
    <row r="278" spans="1:8" ht="47.25" x14ac:dyDescent="0.2">
      <c r="A278" s="37">
        <v>208</v>
      </c>
      <c r="B278" s="38" t="s">
        <v>486</v>
      </c>
      <c r="C278" s="23" t="s">
        <v>482</v>
      </c>
      <c r="D278" s="40">
        <v>2600</v>
      </c>
      <c r="E278" s="41" t="s">
        <v>22</v>
      </c>
      <c r="F278" s="39" t="s">
        <v>23</v>
      </c>
      <c r="G278" s="42">
        <v>43784</v>
      </c>
      <c r="H278" s="43">
        <v>43820</v>
      </c>
    </row>
    <row r="279" spans="1:8" ht="32.25" thickBot="1" x14ac:dyDescent="0.25">
      <c r="A279" s="37">
        <v>209</v>
      </c>
      <c r="B279" s="38" t="s">
        <v>475</v>
      </c>
      <c r="C279" s="39" t="s">
        <v>455</v>
      </c>
      <c r="D279" s="40">
        <v>700</v>
      </c>
      <c r="E279" s="25" t="s">
        <v>22</v>
      </c>
      <c r="F279" s="23" t="s">
        <v>23</v>
      </c>
      <c r="G279" s="42">
        <v>43784</v>
      </c>
      <c r="H279" s="43">
        <v>43820</v>
      </c>
    </row>
    <row r="280" spans="1:8" ht="15.75" thickBot="1" x14ac:dyDescent="0.25">
      <c r="A280" s="200"/>
      <c r="B280" s="201" t="s">
        <v>496</v>
      </c>
      <c r="C280" s="111"/>
      <c r="D280" s="202">
        <f>SUM(D278:D279)</f>
        <v>3300</v>
      </c>
      <c r="E280" s="203"/>
      <c r="F280" s="204"/>
      <c r="G280" s="205"/>
      <c r="H280" s="206"/>
    </row>
    <row r="281" spans="1:8" ht="15.75" thickBot="1" x14ac:dyDescent="0.25">
      <c r="A281" s="200"/>
      <c r="B281" s="784" t="s">
        <v>497</v>
      </c>
      <c r="C281" s="785"/>
      <c r="D281" s="785"/>
      <c r="E281" s="785"/>
      <c r="F281" s="785"/>
      <c r="G281" s="785"/>
      <c r="H281" s="786"/>
    </row>
    <row r="282" spans="1:8" ht="47.25" x14ac:dyDescent="0.2">
      <c r="A282" s="37">
        <v>210</v>
      </c>
      <c r="B282" s="38" t="s">
        <v>486</v>
      </c>
      <c r="C282" s="23" t="s">
        <v>482</v>
      </c>
      <c r="D282" s="40">
        <v>2600</v>
      </c>
      <c r="E282" s="41" t="s">
        <v>22</v>
      </c>
      <c r="F282" s="39" t="s">
        <v>23</v>
      </c>
      <c r="G282" s="42">
        <v>43784</v>
      </c>
      <c r="H282" s="43">
        <v>43826</v>
      </c>
    </row>
    <row r="283" spans="1:8" ht="31.5" x14ac:dyDescent="0.2">
      <c r="A283" s="37">
        <v>211</v>
      </c>
      <c r="B283" s="38" t="s">
        <v>475</v>
      </c>
      <c r="C283" s="39" t="s">
        <v>455</v>
      </c>
      <c r="D283" s="40">
        <v>500</v>
      </c>
      <c r="E283" s="25" t="s">
        <v>22</v>
      </c>
      <c r="F283" s="23" t="s">
        <v>23</v>
      </c>
      <c r="G283" s="42">
        <v>43784</v>
      </c>
      <c r="H283" s="43">
        <v>43826</v>
      </c>
    </row>
    <row r="284" spans="1:8" ht="32.25" thickBot="1" x14ac:dyDescent="0.25">
      <c r="A284" s="37">
        <v>213</v>
      </c>
      <c r="B284" s="29" t="s">
        <v>441</v>
      </c>
      <c r="C284" s="23" t="s">
        <v>442</v>
      </c>
      <c r="D284" s="24">
        <v>6000</v>
      </c>
      <c r="E284" s="25" t="s">
        <v>22</v>
      </c>
      <c r="F284" s="23" t="s">
        <v>23</v>
      </c>
      <c r="G284" s="42">
        <v>43784</v>
      </c>
      <c r="H284" s="43">
        <v>43826</v>
      </c>
    </row>
    <row r="285" spans="1:8" ht="15.75" thickBot="1" x14ac:dyDescent="0.25">
      <c r="A285" s="200"/>
      <c r="B285" s="201" t="s">
        <v>498</v>
      </c>
      <c r="C285" s="111"/>
      <c r="D285" s="202">
        <f>SUM(D282:D284)</f>
        <v>9100</v>
      </c>
      <c r="E285" s="203"/>
      <c r="F285" s="204"/>
      <c r="G285" s="205"/>
      <c r="H285" s="206"/>
    </row>
    <row r="286" spans="1:8" ht="16.5" thickBot="1" x14ac:dyDescent="0.3">
      <c r="A286" s="64"/>
      <c r="B286" s="87" t="s">
        <v>506</v>
      </c>
      <c r="C286" s="111"/>
      <c r="D286" s="68">
        <f>D230+D234+D239+D254+D263+D267+D272+D276+D280+D285</f>
        <v>355641</v>
      </c>
      <c r="E286" s="68"/>
      <c r="F286" s="66"/>
      <c r="G286" s="66"/>
      <c r="H286" s="69"/>
    </row>
    <row r="287" spans="1:8" s="12" customFormat="1" ht="16.5" thickBot="1" x14ac:dyDescent="0.3">
      <c r="A287" s="64"/>
      <c r="B287" s="65" t="s">
        <v>507</v>
      </c>
      <c r="C287" s="88"/>
      <c r="D287" s="68">
        <f>D68+D82+D105+D108+D118+D147+D150+D179+D182+D189+D217+D286</f>
        <v>3197937</v>
      </c>
      <c r="E287" s="68"/>
      <c r="F287" s="211"/>
      <c r="G287" s="212"/>
      <c r="H287" s="213"/>
    </row>
    <row r="288" spans="1:8" s="12" customFormat="1" ht="18.75" thickBot="1" x14ac:dyDescent="0.3">
      <c r="A288" s="790" t="s">
        <v>508</v>
      </c>
      <c r="B288" s="791"/>
      <c r="C288" s="791"/>
      <c r="D288" s="791"/>
      <c r="E288" s="791"/>
      <c r="F288" s="791"/>
      <c r="G288" s="791"/>
      <c r="H288" s="792"/>
    </row>
    <row r="289" spans="1:8" s="12" customFormat="1" ht="18.75" thickBot="1" x14ac:dyDescent="0.3">
      <c r="A289" s="793" t="s">
        <v>509</v>
      </c>
      <c r="B289" s="794"/>
      <c r="C289" s="794"/>
      <c r="D289" s="794"/>
      <c r="E289" s="794"/>
      <c r="F289" s="794"/>
      <c r="G289" s="794"/>
      <c r="H289" s="795"/>
    </row>
    <row r="290" spans="1:8" s="12" customFormat="1" ht="18.75" thickBot="1" x14ac:dyDescent="0.3">
      <c r="A290" s="103" t="s">
        <v>510</v>
      </c>
      <c r="B290" s="104"/>
      <c r="C290" s="105"/>
      <c r="D290" s="104"/>
      <c r="E290" s="104"/>
      <c r="F290" s="104"/>
      <c r="G290" s="104"/>
      <c r="H290" s="106"/>
    </row>
    <row r="291" spans="1:8" ht="32.25" thickBot="1" x14ac:dyDescent="0.25">
      <c r="A291" s="60">
        <v>214</v>
      </c>
      <c r="B291" s="31" t="s">
        <v>517</v>
      </c>
      <c r="C291" s="32" t="s">
        <v>516</v>
      </c>
      <c r="D291" s="153">
        <v>23800</v>
      </c>
      <c r="E291" s="34" t="s">
        <v>22</v>
      </c>
      <c r="F291" s="32" t="s">
        <v>23</v>
      </c>
      <c r="G291" s="35">
        <v>43709</v>
      </c>
      <c r="H291" s="36">
        <v>43799</v>
      </c>
    </row>
    <row r="292" spans="1:8" s="12" customFormat="1" ht="32.25" thickBot="1" x14ac:dyDescent="0.25">
      <c r="A292" s="37">
        <v>215</v>
      </c>
      <c r="B292" s="38" t="s">
        <v>518</v>
      </c>
      <c r="C292" s="39"/>
      <c r="D292" s="216">
        <v>1680</v>
      </c>
      <c r="E292" s="217" t="s">
        <v>519</v>
      </c>
      <c r="F292" s="39" t="s">
        <v>23</v>
      </c>
      <c r="G292" s="42">
        <v>43586</v>
      </c>
      <c r="H292" s="43">
        <v>43799</v>
      </c>
    </row>
    <row r="293" spans="1:8" s="12" customFormat="1" ht="16.5" thickBot="1" x14ac:dyDescent="0.3">
      <c r="A293" s="218"/>
      <c r="B293" s="219" t="s">
        <v>525</v>
      </c>
      <c r="C293" s="111"/>
      <c r="D293" s="220">
        <f>SUM(D291:D292)</f>
        <v>25480</v>
      </c>
      <c r="E293" s="220"/>
      <c r="F293" s="221"/>
      <c r="G293" s="221"/>
      <c r="H293" s="222"/>
    </row>
    <row r="294" spans="1:8" ht="16.5" thickBot="1" x14ac:dyDescent="0.3">
      <c r="A294" s="64"/>
      <c r="B294" s="65" t="s">
        <v>526</v>
      </c>
      <c r="C294" s="114"/>
      <c r="D294" s="132">
        <f>D287+D293</f>
        <v>3223417</v>
      </c>
      <c r="E294" s="223"/>
      <c r="F294" s="211"/>
      <c r="G294" s="212"/>
      <c r="H294" s="213"/>
    </row>
    <row r="295" spans="1:8" ht="15.75" x14ac:dyDescent="0.25">
      <c r="A295" s="224"/>
      <c r="B295" s="225"/>
      <c r="C295" s="226"/>
      <c r="D295" s="227"/>
      <c r="E295" s="228"/>
      <c r="F295" s="224"/>
      <c r="G295" s="224"/>
      <c r="H295" s="224"/>
    </row>
    <row r="296" spans="1:8" ht="15.75" x14ac:dyDescent="0.25">
      <c r="A296" s="224"/>
      <c r="B296" s="225"/>
      <c r="C296" s="226"/>
      <c r="D296" s="227"/>
      <c r="E296" s="228"/>
      <c r="F296" s="224"/>
      <c r="G296" s="224"/>
      <c r="H296" s="224"/>
    </row>
    <row r="297" spans="1:8" ht="15.75" x14ac:dyDescent="0.25">
      <c r="A297" s="226"/>
      <c r="B297" s="225"/>
      <c r="C297" s="226"/>
      <c r="D297" s="229"/>
      <c r="E297" s="229"/>
      <c r="F297" s="224"/>
      <c r="G297" s="224"/>
      <c r="H297" s="224"/>
    </row>
    <row r="298" spans="1:8" ht="15.75" x14ac:dyDescent="0.25">
      <c r="B298" s="250" t="s">
        <v>594</v>
      </c>
      <c r="C298" s="226"/>
      <c r="F298" s="4" t="s">
        <v>527</v>
      </c>
    </row>
    <row r="299" spans="1:8" ht="15.75" x14ac:dyDescent="0.25">
      <c r="A299" s="12"/>
      <c r="B299" s="250" t="s">
        <v>595</v>
      </c>
      <c r="D299" s="12"/>
      <c r="E299" s="12"/>
      <c r="F299" s="4" t="s">
        <v>528</v>
      </c>
      <c r="H299" s="4"/>
    </row>
    <row r="300" spans="1:8" ht="15.75" x14ac:dyDescent="0.25">
      <c r="A300" s="12"/>
      <c r="B300" s="250"/>
      <c r="C300" s="12"/>
      <c r="D300" s="12"/>
      <c r="E300" s="12"/>
      <c r="F300" s="4"/>
      <c r="H300" s="4"/>
    </row>
    <row r="301" spans="1:8" ht="15.75" x14ac:dyDescent="0.25">
      <c r="A301" s="12"/>
      <c r="B301" s="250" t="s">
        <v>596</v>
      </c>
      <c r="C301" s="12"/>
      <c r="D301" s="12"/>
      <c r="E301" s="12"/>
      <c r="F301" s="4" t="s">
        <v>529</v>
      </c>
      <c r="H301" s="4"/>
    </row>
    <row r="302" spans="1:8" ht="15.75" x14ac:dyDescent="0.25">
      <c r="C302" s="12"/>
      <c r="E302" s="783"/>
      <c r="F302" s="783"/>
      <c r="G302" s="783"/>
      <c r="H302" s="3"/>
    </row>
    <row r="304" spans="1:8" ht="15.75" x14ac:dyDescent="0.25">
      <c r="E304" s="783"/>
      <c r="F304" s="783"/>
      <c r="G304" s="783"/>
    </row>
  </sheetData>
  <mergeCells count="29">
    <mergeCell ref="A119:H119"/>
    <mergeCell ref="G1:H1"/>
    <mergeCell ref="G2:H2"/>
    <mergeCell ref="G3:H3"/>
    <mergeCell ref="A8:H8"/>
    <mergeCell ref="A9:H9"/>
    <mergeCell ref="A12:H12"/>
    <mergeCell ref="A69:H69"/>
    <mergeCell ref="A70:H70"/>
    <mergeCell ref="A83:H83"/>
    <mergeCell ref="A106:H106"/>
    <mergeCell ref="A109:H109"/>
    <mergeCell ref="B277:H277"/>
    <mergeCell ref="A148:H148"/>
    <mergeCell ref="A151:H151"/>
    <mergeCell ref="A180:H180"/>
    <mergeCell ref="A183:H183"/>
    <mergeCell ref="A190:H190"/>
    <mergeCell ref="A218:H218"/>
    <mergeCell ref="B240:H240"/>
    <mergeCell ref="B255:H255"/>
    <mergeCell ref="B264:H264"/>
    <mergeCell ref="B268:H268"/>
    <mergeCell ref="B273:H273"/>
    <mergeCell ref="B281:H281"/>
    <mergeCell ref="A288:H288"/>
    <mergeCell ref="A289:H289"/>
    <mergeCell ref="E302:G302"/>
    <mergeCell ref="E304:G304"/>
  </mergeCells>
  <printOptions horizontalCentered="1"/>
  <pageMargins left="0.11811023622047245" right="0.11811023622047245" top="0.19685039370078741" bottom="0.19685039370078741" header="0.11811023622047245" footer="0.11811023622047245"/>
  <pageSetup paperSize="9" scale="90" orientation="landscape" r:id="rId1"/>
  <headerFooter alignWithMargins="0">
    <oddFooter>&amp;C&amp;P</oddFooter>
  </headerFooter>
  <rowBreaks count="16" manualBreakCount="16">
    <brk id="21" max="16383" man="1"/>
    <brk id="36" max="16383" man="1"/>
    <brk id="51" max="16383" man="1"/>
    <brk id="68" max="16383" man="1"/>
    <brk id="88" max="16383" man="1"/>
    <brk id="105" max="16383" man="1"/>
    <brk id="123" max="16383" man="1"/>
    <brk id="140" max="16383" man="1"/>
    <brk id="174" max="16383" man="1"/>
    <brk id="193" max="16383" man="1"/>
    <brk id="207" max="16383" man="1"/>
    <brk id="223" max="16383" man="1"/>
    <brk id="239" max="16383" man="1"/>
    <brk id="254" max="16383" man="1"/>
    <brk id="272" max="16383" man="1"/>
    <brk id="2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D867-F5D9-4575-AB8D-1EF9D162CF0B}">
  <dimension ref="A1:K305"/>
  <sheetViews>
    <sheetView topLeftCell="A223" zoomScaleNormal="100" workbookViewId="0">
      <selection activeCell="D229" sqref="D229"/>
    </sheetView>
  </sheetViews>
  <sheetFormatPr defaultRowHeight="15" x14ac:dyDescent="0.2"/>
  <cols>
    <col min="1" max="1" width="4.140625" style="2" customWidth="1"/>
    <col min="2" max="2" width="70.28515625" style="2" customWidth="1"/>
    <col min="3" max="3" width="14.42578125" style="2" customWidth="1"/>
    <col min="4" max="4" width="12.140625" style="2" customWidth="1"/>
    <col min="5" max="5" width="11.85546875" style="2" customWidth="1"/>
    <col min="6" max="6" width="12.5703125" style="2" customWidth="1"/>
    <col min="7" max="7" width="13.28515625" style="2" customWidth="1"/>
    <col min="8" max="8" width="15.7109375" style="2" customWidth="1"/>
    <col min="9" max="165" width="9.140625" style="2"/>
    <col min="166" max="166" width="4.140625" style="2" customWidth="1"/>
    <col min="167" max="167" width="40.28515625" style="2" customWidth="1"/>
    <col min="168" max="169" width="12.140625" style="2" customWidth="1"/>
    <col min="170" max="170" width="14.28515625" style="2" customWidth="1"/>
    <col min="171" max="171" width="11.85546875" style="2" customWidth="1"/>
    <col min="172" max="172" width="11.28515625" style="2" customWidth="1"/>
    <col min="173" max="173" width="8.7109375" style="2" customWidth="1"/>
    <col min="174" max="174" width="11.42578125" style="2" customWidth="1"/>
    <col min="175" max="175" width="12.140625" style="2" customWidth="1"/>
    <col min="176" max="176" width="13.85546875" style="2" customWidth="1"/>
    <col min="177" max="421" width="9.140625" style="2"/>
    <col min="422" max="422" width="4.140625" style="2" customWidth="1"/>
    <col min="423" max="423" width="40.28515625" style="2" customWidth="1"/>
    <col min="424" max="425" width="12.140625" style="2" customWidth="1"/>
    <col min="426" max="426" width="14.28515625" style="2" customWidth="1"/>
    <col min="427" max="427" width="11.85546875" style="2" customWidth="1"/>
    <col min="428" max="428" width="11.28515625" style="2" customWidth="1"/>
    <col min="429" max="429" width="8.7109375" style="2" customWidth="1"/>
    <col min="430" max="430" width="11.42578125" style="2" customWidth="1"/>
    <col min="431" max="431" width="12.140625" style="2" customWidth="1"/>
    <col min="432" max="432" width="13.85546875" style="2" customWidth="1"/>
    <col min="433" max="677" width="9.140625" style="2"/>
    <col min="678" max="678" width="4.140625" style="2" customWidth="1"/>
    <col min="679" max="679" width="40.28515625" style="2" customWidth="1"/>
    <col min="680" max="681" width="12.140625" style="2" customWidth="1"/>
    <col min="682" max="682" width="14.28515625" style="2" customWidth="1"/>
    <col min="683" max="683" width="11.85546875" style="2" customWidth="1"/>
    <col min="684" max="684" width="11.28515625" style="2" customWidth="1"/>
    <col min="685" max="685" width="8.7109375" style="2" customWidth="1"/>
    <col min="686" max="686" width="11.42578125" style="2" customWidth="1"/>
    <col min="687" max="687" width="12.140625" style="2" customWidth="1"/>
    <col min="688" max="688" width="13.85546875" style="2" customWidth="1"/>
    <col min="689" max="933" width="9.140625" style="2"/>
    <col min="934" max="934" width="4.140625" style="2" customWidth="1"/>
    <col min="935" max="935" width="40.28515625" style="2" customWidth="1"/>
    <col min="936" max="937" width="12.140625" style="2" customWidth="1"/>
    <col min="938" max="938" width="14.28515625" style="2" customWidth="1"/>
    <col min="939" max="939" width="11.85546875" style="2" customWidth="1"/>
    <col min="940" max="940" width="11.28515625" style="2" customWidth="1"/>
    <col min="941" max="941" width="8.7109375" style="2" customWidth="1"/>
    <col min="942" max="942" width="11.42578125" style="2" customWidth="1"/>
    <col min="943" max="943" width="12.140625" style="2" customWidth="1"/>
    <col min="944" max="944" width="13.85546875" style="2" customWidth="1"/>
    <col min="945" max="1189" width="9.140625" style="2"/>
    <col min="1190" max="1190" width="4.140625" style="2" customWidth="1"/>
    <col min="1191" max="1191" width="40.28515625" style="2" customWidth="1"/>
    <col min="1192" max="1193" width="12.140625" style="2" customWidth="1"/>
    <col min="1194" max="1194" width="14.28515625" style="2" customWidth="1"/>
    <col min="1195" max="1195" width="11.85546875" style="2" customWidth="1"/>
    <col min="1196" max="1196" width="11.28515625" style="2" customWidth="1"/>
    <col min="1197" max="1197" width="8.7109375" style="2" customWidth="1"/>
    <col min="1198" max="1198" width="11.42578125" style="2" customWidth="1"/>
    <col min="1199" max="1199" width="12.140625" style="2" customWidth="1"/>
    <col min="1200" max="1200" width="13.85546875" style="2" customWidth="1"/>
    <col min="1201" max="1445" width="9.140625" style="2"/>
    <col min="1446" max="1446" width="4.140625" style="2" customWidth="1"/>
    <col min="1447" max="1447" width="40.28515625" style="2" customWidth="1"/>
    <col min="1448" max="1449" width="12.140625" style="2" customWidth="1"/>
    <col min="1450" max="1450" width="14.28515625" style="2" customWidth="1"/>
    <col min="1451" max="1451" width="11.85546875" style="2" customWidth="1"/>
    <col min="1452" max="1452" width="11.28515625" style="2" customWidth="1"/>
    <col min="1453" max="1453" width="8.7109375" style="2" customWidth="1"/>
    <col min="1454" max="1454" width="11.42578125" style="2" customWidth="1"/>
    <col min="1455" max="1455" width="12.140625" style="2" customWidth="1"/>
    <col min="1456" max="1456" width="13.85546875" style="2" customWidth="1"/>
    <col min="1457" max="1701" width="9.140625" style="2"/>
    <col min="1702" max="1702" width="4.140625" style="2" customWidth="1"/>
    <col min="1703" max="1703" width="40.28515625" style="2" customWidth="1"/>
    <col min="1704" max="1705" width="12.140625" style="2" customWidth="1"/>
    <col min="1706" max="1706" width="14.28515625" style="2" customWidth="1"/>
    <col min="1707" max="1707" width="11.85546875" style="2" customWidth="1"/>
    <col min="1708" max="1708" width="11.28515625" style="2" customWidth="1"/>
    <col min="1709" max="1709" width="8.7109375" style="2" customWidth="1"/>
    <col min="1710" max="1710" width="11.42578125" style="2" customWidth="1"/>
    <col min="1711" max="1711" width="12.140625" style="2" customWidth="1"/>
    <col min="1712" max="1712" width="13.85546875" style="2" customWidth="1"/>
    <col min="1713" max="1957" width="9.140625" style="2"/>
    <col min="1958" max="1958" width="4.140625" style="2" customWidth="1"/>
    <col min="1959" max="1959" width="40.28515625" style="2" customWidth="1"/>
    <col min="1960" max="1961" width="12.140625" style="2" customWidth="1"/>
    <col min="1962" max="1962" width="14.28515625" style="2" customWidth="1"/>
    <col min="1963" max="1963" width="11.85546875" style="2" customWidth="1"/>
    <col min="1964" max="1964" width="11.28515625" style="2" customWidth="1"/>
    <col min="1965" max="1965" width="8.7109375" style="2" customWidth="1"/>
    <col min="1966" max="1966" width="11.42578125" style="2" customWidth="1"/>
    <col min="1967" max="1967" width="12.140625" style="2" customWidth="1"/>
    <col min="1968" max="1968" width="13.85546875" style="2" customWidth="1"/>
    <col min="1969" max="2213" width="9.140625" style="2"/>
    <col min="2214" max="2214" width="4.140625" style="2" customWidth="1"/>
    <col min="2215" max="2215" width="40.28515625" style="2" customWidth="1"/>
    <col min="2216" max="2217" width="12.140625" style="2" customWidth="1"/>
    <col min="2218" max="2218" width="14.28515625" style="2" customWidth="1"/>
    <col min="2219" max="2219" width="11.85546875" style="2" customWidth="1"/>
    <col min="2220" max="2220" width="11.28515625" style="2" customWidth="1"/>
    <col min="2221" max="2221" width="8.7109375" style="2" customWidth="1"/>
    <col min="2222" max="2222" width="11.42578125" style="2" customWidth="1"/>
    <col min="2223" max="2223" width="12.140625" style="2" customWidth="1"/>
    <col min="2224" max="2224" width="13.85546875" style="2" customWidth="1"/>
    <col min="2225" max="2469" width="9.140625" style="2"/>
    <col min="2470" max="2470" width="4.140625" style="2" customWidth="1"/>
    <col min="2471" max="2471" width="40.28515625" style="2" customWidth="1"/>
    <col min="2472" max="2473" width="12.140625" style="2" customWidth="1"/>
    <col min="2474" max="2474" width="14.28515625" style="2" customWidth="1"/>
    <col min="2475" max="2475" width="11.85546875" style="2" customWidth="1"/>
    <col min="2476" max="2476" width="11.28515625" style="2" customWidth="1"/>
    <col min="2477" max="2477" width="8.7109375" style="2" customWidth="1"/>
    <col min="2478" max="2478" width="11.42578125" style="2" customWidth="1"/>
    <col min="2479" max="2479" width="12.140625" style="2" customWidth="1"/>
    <col min="2480" max="2480" width="13.85546875" style="2" customWidth="1"/>
    <col min="2481" max="2725" width="9.140625" style="2"/>
    <col min="2726" max="2726" width="4.140625" style="2" customWidth="1"/>
    <col min="2727" max="2727" width="40.28515625" style="2" customWidth="1"/>
    <col min="2728" max="2729" width="12.140625" style="2" customWidth="1"/>
    <col min="2730" max="2730" width="14.28515625" style="2" customWidth="1"/>
    <col min="2731" max="2731" width="11.85546875" style="2" customWidth="1"/>
    <col min="2732" max="2732" width="11.28515625" style="2" customWidth="1"/>
    <col min="2733" max="2733" width="8.7109375" style="2" customWidth="1"/>
    <col min="2734" max="2734" width="11.42578125" style="2" customWidth="1"/>
    <col min="2735" max="2735" width="12.140625" style="2" customWidth="1"/>
    <col min="2736" max="2736" width="13.85546875" style="2" customWidth="1"/>
    <col min="2737" max="2981" width="9.140625" style="2"/>
    <col min="2982" max="2982" width="4.140625" style="2" customWidth="1"/>
    <col min="2983" max="2983" width="40.28515625" style="2" customWidth="1"/>
    <col min="2984" max="2985" width="12.140625" style="2" customWidth="1"/>
    <col min="2986" max="2986" width="14.28515625" style="2" customWidth="1"/>
    <col min="2987" max="2987" width="11.85546875" style="2" customWidth="1"/>
    <col min="2988" max="2988" width="11.28515625" style="2" customWidth="1"/>
    <col min="2989" max="2989" width="8.7109375" style="2" customWidth="1"/>
    <col min="2990" max="2990" width="11.42578125" style="2" customWidth="1"/>
    <col min="2991" max="2991" width="12.140625" style="2" customWidth="1"/>
    <col min="2992" max="2992" width="13.85546875" style="2" customWidth="1"/>
    <col min="2993" max="3237" width="9.140625" style="2"/>
    <col min="3238" max="3238" width="4.140625" style="2" customWidth="1"/>
    <col min="3239" max="3239" width="40.28515625" style="2" customWidth="1"/>
    <col min="3240" max="3241" width="12.140625" style="2" customWidth="1"/>
    <col min="3242" max="3242" width="14.28515625" style="2" customWidth="1"/>
    <col min="3243" max="3243" width="11.85546875" style="2" customWidth="1"/>
    <col min="3244" max="3244" width="11.28515625" style="2" customWidth="1"/>
    <col min="3245" max="3245" width="8.7109375" style="2" customWidth="1"/>
    <col min="3246" max="3246" width="11.42578125" style="2" customWidth="1"/>
    <col min="3247" max="3247" width="12.140625" style="2" customWidth="1"/>
    <col min="3248" max="3248" width="13.85546875" style="2" customWidth="1"/>
    <col min="3249" max="3493" width="9.140625" style="2"/>
    <col min="3494" max="3494" width="4.140625" style="2" customWidth="1"/>
    <col min="3495" max="3495" width="40.28515625" style="2" customWidth="1"/>
    <col min="3496" max="3497" width="12.140625" style="2" customWidth="1"/>
    <col min="3498" max="3498" width="14.28515625" style="2" customWidth="1"/>
    <col min="3499" max="3499" width="11.85546875" style="2" customWidth="1"/>
    <col min="3500" max="3500" width="11.28515625" style="2" customWidth="1"/>
    <col min="3501" max="3501" width="8.7109375" style="2" customWidth="1"/>
    <col min="3502" max="3502" width="11.42578125" style="2" customWidth="1"/>
    <col min="3503" max="3503" width="12.140625" style="2" customWidth="1"/>
    <col min="3504" max="3504" width="13.85546875" style="2" customWidth="1"/>
    <col min="3505" max="3749" width="9.140625" style="2"/>
    <col min="3750" max="3750" width="4.140625" style="2" customWidth="1"/>
    <col min="3751" max="3751" width="40.28515625" style="2" customWidth="1"/>
    <col min="3752" max="3753" width="12.140625" style="2" customWidth="1"/>
    <col min="3754" max="3754" width="14.28515625" style="2" customWidth="1"/>
    <col min="3755" max="3755" width="11.85546875" style="2" customWidth="1"/>
    <col min="3756" max="3756" width="11.28515625" style="2" customWidth="1"/>
    <col min="3757" max="3757" width="8.7109375" style="2" customWidth="1"/>
    <col min="3758" max="3758" width="11.42578125" style="2" customWidth="1"/>
    <col min="3759" max="3759" width="12.140625" style="2" customWidth="1"/>
    <col min="3760" max="3760" width="13.85546875" style="2" customWidth="1"/>
    <col min="3761" max="4005" width="9.140625" style="2"/>
    <col min="4006" max="4006" width="4.140625" style="2" customWidth="1"/>
    <col min="4007" max="4007" width="40.28515625" style="2" customWidth="1"/>
    <col min="4008" max="4009" width="12.140625" style="2" customWidth="1"/>
    <col min="4010" max="4010" width="14.28515625" style="2" customWidth="1"/>
    <col min="4011" max="4011" width="11.85546875" style="2" customWidth="1"/>
    <col min="4012" max="4012" width="11.28515625" style="2" customWidth="1"/>
    <col min="4013" max="4013" width="8.7109375" style="2" customWidth="1"/>
    <col min="4014" max="4014" width="11.42578125" style="2" customWidth="1"/>
    <col min="4015" max="4015" width="12.140625" style="2" customWidth="1"/>
    <col min="4016" max="4016" width="13.85546875" style="2" customWidth="1"/>
    <col min="4017" max="4261" width="9.140625" style="2"/>
    <col min="4262" max="4262" width="4.140625" style="2" customWidth="1"/>
    <col min="4263" max="4263" width="40.28515625" style="2" customWidth="1"/>
    <col min="4264" max="4265" width="12.140625" style="2" customWidth="1"/>
    <col min="4266" max="4266" width="14.28515625" style="2" customWidth="1"/>
    <col min="4267" max="4267" width="11.85546875" style="2" customWidth="1"/>
    <col min="4268" max="4268" width="11.28515625" style="2" customWidth="1"/>
    <col min="4269" max="4269" width="8.7109375" style="2" customWidth="1"/>
    <col min="4270" max="4270" width="11.42578125" style="2" customWidth="1"/>
    <col min="4271" max="4271" width="12.140625" style="2" customWidth="1"/>
    <col min="4272" max="4272" width="13.85546875" style="2" customWidth="1"/>
    <col min="4273" max="4517" width="9.140625" style="2"/>
    <col min="4518" max="4518" width="4.140625" style="2" customWidth="1"/>
    <col min="4519" max="4519" width="40.28515625" style="2" customWidth="1"/>
    <col min="4520" max="4521" width="12.140625" style="2" customWidth="1"/>
    <col min="4522" max="4522" width="14.28515625" style="2" customWidth="1"/>
    <col min="4523" max="4523" width="11.85546875" style="2" customWidth="1"/>
    <col min="4524" max="4524" width="11.28515625" style="2" customWidth="1"/>
    <col min="4525" max="4525" width="8.7109375" style="2" customWidth="1"/>
    <col min="4526" max="4526" width="11.42578125" style="2" customWidth="1"/>
    <col min="4527" max="4527" width="12.140625" style="2" customWidth="1"/>
    <col min="4528" max="4528" width="13.85546875" style="2" customWidth="1"/>
    <col min="4529" max="4773" width="9.140625" style="2"/>
    <col min="4774" max="4774" width="4.140625" style="2" customWidth="1"/>
    <col min="4775" max="4775" width="40.28515625" style="2" customWidth="1"/>
    <col min="4776" max="4777" width="12.140625" style="2" customWidth="1"/>
    <col min="4778" max="4778" width="14.28515625" style="2" customWidth="1"/>
    <col min="4779" max="4779" width="11.85546875" style="2" customWidth="1"/>
    <col min="4780" max="4780" width="11.28515625" style="2" customWidth="1"/>
    <col min="4781" max="4781" width="8.7109375" style="2" customWidth="1"/>
    <col min="4782" max="4782" width="11.42578125" style="2" customWidth="1"/>
    <col min="4783" max="4783" width="12.140625" style="2" customWidth="1"/>
    <col min="4784" max="4784" width="13.85546875" style="2" customWidth="1"/>
    <col min="4785" max="5029" width="9.140625" style="2"/>
    <col min="5030" max="5030" width="4.140625" style="2" customWidth="1"/>
    <col min="5031" max="5031" width="40.28515625" style="2" customWidth="1"/>
    <col min="5032" max="5033" width="12.140625" style="2" customWidth="1"/>
    <col min="5034" max="5034" width="14.28515625" style="2" customWidth="1"/>
    <col min="5035" max="5035" width="11.85546875" style="2" customWidth="1"/>
    <col min="5036" max="5036" width="11.28515625" style="2" customWidth="1"/>
    <col min="5037" max="5037" width="8.7109375" style="2" customWidth="1"/>
    <col min="5038" max="5038" width="11.42578125" style="2" customWidth="1"/>
    <col min="5039" max="5039" width="12.140625" style="2" customWidth="1"/>
    <col min="5040" max="5040" width="13.85546875" style="2" customWidth="1"/>
    <col min="5041" max="5285" width="9.140625" style="2"/>
    <col min="5286" max="5286" width="4.140625" style="2" customWidth="1"/>
    <col min="5287" max="5287" width="40.28515625" style="2" customWidth="1"/>
    <col min="5288" max="5289" width="12.140625" style="2" customWidth="1"/>
    <col min="5290" max="5290" width="14.28515625" style="2" customWidth="1"/>
    <col min="5291" max="5291" width="11.85546875" style="2" customWidth="1"/>
    <col min="5292" max="5292" width="11.28515625" style="2" customWidth="1"/>
    <col min="5293" max="5293" width="8.7109375" style="2" customWidth="1"/>
    <col min="5294" max="5294" width="11.42578125" style="2" customWidth="1"/>
    <col min="5295" max="5295" width="12.140625" style="2" customWidth="1"/>
    <col min="5296" max="5296" width="13.85546875" style="2" customWidth="1"/>
    <col min="5297" max="5541" width="9.140625" style="2"/>
    <col min="5542" max="5542" width="4.140625" style="2" customWidth="1"/>
    <col min="5543" max="5543" width="40.28515625" style="2" customWidth="1"/>
    <col min="5544" max="5545" width="12.140625" style="2" customWidth="1"/>
    <col min="5546" max="5546" width="14.28515625" style="2" customWidth="1"/>
    <col min="5547" max="5547" width="11.85546875" style="2" customWidth="1"/>
    <col min="5548" max="5548" width="11.28515625" style="2" customWidth="1"/>
    <col min="5549" max="5549" width="8.7109375" style="2" customWidth="1"/>
    <col min="5550" max="5550" width="11.42578125" style="2" customWidth="1"/>
    <col min="5551" max="5551" width="12.140625" style="2" customWidth="1"/>
    <col min="5552" max="5552" width="13.85546875" style="2" customWidth="1"/>
    <col min="5553" max="5797" width="9.140625" style="2"/>
    <col min="5798" max="5798" width="4.140625" style="2" customWidth="1"/>
    <col min="5799" max="5799" width="40.28515625" style="2" customWidth="1"/>
    <col min="5800" max="5801" width="12.140625" style="2" customWidth="1"/>
    <col min="5802" max="5802" width="14.28515625" style="2" customWidth="1"/>
    <col min="5803" max="5803" width="11.85546875" style="2" customWidth="1"/>
    <col min="5804" max="5804" width="11.28515625" style="2" customWidth="1"/>
    <col min="5805" max="5805" width="8.7109375" style="2" customWidth="1"/>
    <col min="5806" max="5806" width="11.42578125" style="2" customWidth="1"/>
    <col min="5807" max="5807" width="12.140625" style="2" customWidth="1"/>
    <col min="5808" max="5808" width="13.85546875" style="2" customWidth="1"/>
    <col min="5809" max="6053" width="9.140625" style="2"/>
    <col min="6054" max="6054" width="4.140625" style="2" customWidth="1"/>
    <col min="6055" max="6055" width="40.28515625" style="2" customWidth="1"/>
    <col min="6056" max="6057" width="12.140625" style="2" customWidth="1"/>
    <col min="6058" max="6058" width="14.28515625" style="2" customWidth="1"/>
    <col min="6059" max="6059" width="11.85546875" style="2" customWidth="1"/>
    <col min="6060" max="6060" width="11.28515625" style="2" customWidth="1"/>
    <col min="6061" max="6061" width="8.7109375" style="2" customWidth="1"/>
    <col min="6062" max="6062" width="11.42578125" style="2" customWidth="1"/>
    <col min="6063" max="6063" width="12.140625" style="2" customWidth="1"/>
    <col min="6064" max="6064" width="13.85546875" style="2" customWidth="1"/>
    <col min="6065" max="6309" width="9.140625" style="2"/>
    <col min="6310" max="6310" width="4.140625" style="2" customWidth="1"/>
    <col min="6311" max="6311" width="40.28515625" style="2" customWidth="1"/>
    <col min="6312" max="6313" width="12.140625" style="2" customWidth="1"/>
    <col min="6314" max="6314" width="14.28515625" style="2" customWidth="1"/>
    <col min="6315" max="6315" width="11.85546875" style="2" customWidth="1"/>
    <col min="6316" max="6316" width="11.28515625" style="2" customWidth="1"/>
    <col min="6317" max="6317" width="8.7109375" style="2" customWidth="1"/>
    <col min="6318" max="6318" width="11.42578125" style="2" customWidth="1"/>
    <col min="6319" max="6319" width="12.140625" style="2" customWidth="1"/>
    <col min="6320" max="6320" width="13.85546875" style="2" customWidth="1"/>
    <col min="6321" max="6565" width="9.140625" style="2"/>
    <col min="6566" max="6566" width="4.140625" style="2" customWidth="1"/>
    <col min="6567" max="6567" width="40.28515625" style="2" customWidth="1"/>
    <col min="6568" max="6569" width="12.140625" style="2" customWidth="1"/>
    <col min="6570" max="6570" width="14.28515625" style="2" customWidth="1"/>
    <col min="6571" max="6571" width="11.85546875" style="2" customWidth="1"/>
    <col min="6572" max="6572" width="11.28515625" style="2" customWidth="1"/>
    <col min="6573" max="6573" width="8.7109375" style="2" customWidth="1"/>
    <col min="6574" max="6574" width="11.42578125" style="2" customWidth="1"/>
    <col min="6575" max="6575" width="12.140625" style="2" customWidth="1"/>
    <col min="6576" max="6576" width="13.85546875" style="2" customWidth="1"/>
    <col min="6577" max="6821" width="9.140625" style="2"/>
    <col min="6822" max="6822" width="4.140625" style="2" customWidth="1"/>
    <col min="6823" max="6823" width="40.28515625" style="2" customWidth="1"/>
    <col min="6824" max="6825" width="12.140625" style="2" customWidth="1"/>
    <col min="6826" max="6826" width="14.28515625" style="2" customWidth="1"/>
    <col min="6827" max="6827" width="11.85546875" style="2" customWidth="1"/>
    <col min="6828" max="6828" width="11.28515625" style="2" customWidth="1"/>
    <col min="6829" max="6829" width="8.7109375" style="2" customWidth="1"/>
    <col min="6830" max="6830" width="11.42578125" style="2" customWidth="1"/>
    <col min="6831" max="6831" width="12.140625" style="2" customWidth="1"/>
    <col min="6832" max="6832" width="13.85546875" style="2" customWidth="1"/>
    <col min="6833" max="7077" width="9.140625" style="2"/>
    <col min="7078" max="7078" width="4.140625" style="2" customWidth="1"/>
    <col min="7079" max="7079" width="40.28515625" style="2" customWidth="1"/>
    <col min="7080" max="7081" width="12.140625" style="2" customWidth="1"/>
    <col min="7082" max="7082" width="14.28515625" style="2" customWidth="1"/>
    <col min="7083" max="7083" width="11.85546875" style="2" customWidth="1"/>
    <col min="7084" max="7084" width="11.28515625" style="2" customWidth="1"/>
    <col min="7085" max="7085" width="8.7109375" style="2" customWidth="1"/>
    <col min="7086" max="7086" width="11.42578125" style="2" customWidth="1"/>
    <col min="7087" max="7087" width="12.140625" style="2" customWidth="1"/>
    <col min="7088" max="7088" width="13.85546875" style="2" customWidth="1"/>
    <col min="7089" max="7333" width="9.140625" style="2"/>
    <col min="7334" max="7334" width="4.140625" style="2" customWidth="1"/>
    <col min="7335" max="7335" width="40.28515625" style="2" customWidth="1"/>
    <col min="7336" max="7337" width="12.140625" style="2" customWidth="1"/>
    <col min="7338" max="7338" width="14.28515625" style="2" customWidth="1"/>
    <col min="7339" max="7339" width="11.85546875" style="2" customWidth="1"/>
    <col min="7340" max="7340" width="11.28515625" style="2" customWidth="1"/>
    <col min="7341" max="7341" width="8.7109375" style="2" customWidth="1"/>
    <col min="7342" max="7342" width="11.42578125" style="2" customWidth="1"/>
    <col min="7343" max="7343" width="12.140625" style="2" customWidth="1"/>
    <col min="7344" max="7344" width="13.85546875" style="2" customWidth="1"/>
    <col min="7345" max="7589" width="9.140625" style="2"/>
    <col min="7590" max="7590" width="4.140625" style="2" customWidth="1"/>
    <col min="7591" max="7591" width="40.28515625" style="2" customWidth="1"/>
    <col min="7592" max="7593" width="12.140625" style="2" customWidth="1"/>
    <col min="7594" max="7594" width="14.28515625" style="2" customWidth="1"/>
    <col min="7595" max="7595" width="11.85546875" style="2" customWidth="1"/>
    <col min="7596" max="7596" width="11.28515625" style="2" customWidth="1"/>
    <col min="7597" max="7597" width="8.7109375" style="2" customWidth="1"/>
    <col min="7598" max="7598" width="11.42578125" style="2" customWidth="1"/>
    <col min="7599" max="7599" width="12.140625" style="2" customWidth="1"/>
    <col min="7600" max="7600" width="13.85546875" style="2" customWidth="1"/>
    <col min="7601" max="7845" width="9.140625" style="2"/>
    <col min="7846" max="7846" width="4.140625" style="2" customWidth="1"/>
    <col min="7847" max="7847" width="40.28515625" style="2" customWidth="1"/>
    <col min="7848" max="7849" width="12.140625" style="2" customWidth="1"/>
    <col min="7850" max="7850" width="14.28515625" style="2" customWidth="1"/>
    <col min="7851" max="7851" width="11.85546875" style="2" customWidth="1"/>
    <col min="7852" max="7852" width="11.28515625" style="2" customWidth="1"/>
    <col min="7853" max="7853" width="8.7109375" style="2" customWidth="1"/>
    <col min="7854" max="7854" width="11.42578125" style="2" customWidth="1"/>
    <col min="7855" max="7855" width="12.140625" style="2" customWidth="1"/>
    <col min="7856" max="7856" width="13.85546875" style="2" customWidth="1"/>
    <col min="7857" max="8101" width="9.140625" style="2"/>
    <col min="8102" max="8102" width="4.140625" style="2" customWidth="1"/>
    <col min="8103" max="8103" width="40.28515625" style="2" customWidth="1"/>
    <col min="8104" max="8105" width="12.140625" style="2" customWidth="1"/>
    <col min="8106" max="8106" width="14.28515625" style="2" customWidth="1"/>
    <col min="8107" max="8107" width="11.85546875" style="2" customWidth="1"/>
    <col min="8108" max="8108" width="11.28515625" style="2" customWidth="1"/>
    <col min="8109" max="8109" width="8.7109375" style="2" customWidth="1"/>
    <col min="8110" max="8110" width="11.42578125" style="2" customWidth="1"/>
    <col min="8111" max="8111" width="12.140625" style="2" customWidth="1"/>
    <col min="8112" max="8112" width="13.85546875" style="2" customWidth="1"/>
    <col min="8113" max="8357" width="9.140625" style="2"/>
    <col min="8358" max="8358" width="4.140625" style="2" customWidth="1"/>
    <col min="8359" max="8359" width="40.28515625" style="2" customWidth="1"/>
    <col min="8360" max="8361" width="12.140625" style="2" customWidth="1"/>
    <col min="8362" max="8362" width="14.28515625" style="2" customWidth="1"/>
    <col min="8363" max="8363" width="11.85546875" style="2" customWidth="1"/>
    <col min="8364" max="8364" width="11.28515625" style="2" customWidth="1"/>
    <col min="8365" max="8365" width="8.7109375" style="2" customWidth="1"/>
    <col min="8366" max="8366" width="11.42578125" style="2" customWidth="1"/>
    <col min="8367" max="8367" width="12.140625" style="2" customWidth="1"/>
    <col min="8368" max="8368" width="13.85546875" style="2" customWidth="1"/>
    <col min="8369" max="8613" width="9.140625" style="2"/>
    <col min="8614" max="8614" width="4.140625" style="2" customWidth="1"/>
    <col min="8615" max="8615" width="40.28515625" style="2" customWidth="1"/>
    <col min="8616" max="8617" width="12.140625" style="2" customWidth="1"/>
    <col min="8618" max="8618" width="14.28515625" style="2" customWidth="1"/>
    <col min="8619" max="8619" width="11.85546875" style="2" customWidth="1"/>
    <col min="8620" max="8620" width="11.28515625" style="2" customWidth="1"/>
    <col min="8621" max="8621" width="8.7109375" style="2" customWidth="1"/>
    <col min="8622" max="8622" width="11.42578125" style="2" customWidth="1"/>
    <col min="8623" max="8623" width="12.140625" style="2" customWidth="1"/>
    <col min="8624" max="8624" width="13.85546875" style="2" customWidth="1"/>
    <col min="8625" max="8869" width="9.140625" style="2"/>
    <col min="8870" max="8870" width="4.140625" style="2" customWidth="1"/>
    <col min="8871" max="8871" width="40.28515625" style="2" customWidth="1"/>
    <col min="8872" max="8873" width="12.140625" style="2" customWidth="1"/>
    <col min="8874" max="8874" width="14.28515625" style="2" customWidth="1"/>
    <col min="8875" max="8875" width="11.85546875" style="2" customWidth="1"/>
    <col min="8876" max="8876" width="11.28515625" style="2" customWidth="1"/>
    <col min="8877" max="8877" width="8.7109375" style="2" customWidth="1"/>
    <col min="8878" max="8878" width="11.42578125" style="2" customWidth="1"/>
    <col min="8879" max="8879" width="12.140625" style="2" customWidth="1"/>
    <col min="8880" max="8880" width="13.85546875" style="2" customWidth="1"/>
    <col min="8881" max="9125" width="9.140625" style="2"/>
    <col min="9126" max="9126" width="4.140625" style="2" customWidth="1"/>
    <col min="9127" max="9127" width="40.28515625" style="2" customWidth="1"/>
    <col min="9128" max="9129" width="12.140625" style="2" customWidth="1"/>
    <col min="9130" max="9130" width="14.28515625" style="2" customWidth="1"/>
    <col min="9131" max="9131" width="11.85546875" style="2" customWidth="1"/>
    <col min="9132" max="9132" width="11.28515625" style="2" customWidth="1"/>
    <col min="9133" max="9133" width="8.7109375" style="2" customWidth="1"/>
    <col min="9134" max="9134" width="11.42578125" style="2" customWidth="1"/>
    <col min="9135" max="9135" width="12.140625" style="2" customWidth="1"/>
    <col min="9136" max="9136" width="13.85546875" style="2" customWidth="1"/>
    <col min="9137" max="9381" width="9.140625" style="2"/>
    <col min="9382" max="9382" width="4.140625" style="2" customWidth="1"/>
    <col min="9383" max="9383" width="40.28515625" style="2" customWidth="1"/>
    <col min="9384" max="9385" width="12.140625" style="2" customWidth="1"/>
    <col min="9386" max="9386" width="14.28515625" style="2" customWidth="1"/>
    <col min="9387" max="9387" width="11.85546875" style="2" customWidth="1"/>
    <col min="9388" max="9388" width="11.28515625" style="2" customWidth="1"/>
    <col min="9389" max="9389" width="8.7109375" style="2" customWidth="1"/>
    <col min="9390" max="9390" width="11.42578125" style="2" customWidth="1"/>
    <col min="9391" max="9391" width="12.140625" style="2" customWidth="1"/>
    <col min="9392" max="9392" width="13.85546875" style="2" customWidth="1"/>
    <col min="9393" max="9637" width="9.140625" style="2"/>
    <col min="9638" max="9638" width="4.140625" style="2" customWidth="1"/>
    <col min="9639" max="9639" width="40.28515625" style="2" customWidth="1"/>
    <col min="9640" max="9641" width="12.140625" style="2" customWidth="1"/>
    <col min="9642" max="9642" width="14.28515625" style="2" customWidth="1"/>
    <col min="9643" max="9643" width="11.85546875" style="2" customWidth="1"/>
    <col min="9644" max="9644" width="11.28515625" style="2" customWidth="1"/>
    <col min="9645" max="9645" width="8.7109375" style="2" customWidth="1"/>
    <col min="9646" max="9646" width="11.42578125" style="2" customWidth="1"/>
    <col min="9647" max="9647" width="12.140625" style="2" customWidth="1"/>
    <col min="9648" max="9648" width="13.85546875" style="2" customWidth="1"/>
    <col min="9649" max="9893" width="9.140625" style="2"/>
    <col min="9894" max="9894" width="4.140625" style="2" customWidth="1"/>
    <col min="9895" max="9895" width="40.28515625" style="2" customWidth="1"/>
    <col min="9896" max="9897" width="12.140625" style="2" customWidth="1"/>
    <col min="9898" max="9898" width="14.28515625" style="2" customWidth="1"/>
    <col min="9899" max="9899" width="11.85546875" style="2" customWidth="1"/>
    <col min="9900" max="9900" width="11.28515625" style="2" customWidth="1"/>
    <col min="9901" max="9901" width="8.7109375" style="2" customWidth="1"/>
    <col min="9902" max="9902" width="11.42578125" style="2" customWidth="1"/>
    <col min="9903" max="9903" width="12.140625" style="2" customWidth="1"/>
    <col min="9904" max="9904" width="13.85546875" style="2" customWidth="1"/>
    <col min="9905" max="10149" width="9.140625" style="2"/>
    <col min="10150" max="10150" width="4.140625" style="2" customWidth="1"/>
    <col min="10151" max="10151" width="40.28515625" style="2" customWidth="1"/>
    <col min="10152" max="10153" width="12.140625" style="2" customWidth="1"/>
    <col min="10154" max="10154" width="14.28515625" style="2" customWidth="1"/>
    <col min="10155" max="10155" width="11.85546875" style="2" customWidth="1"/>
    <col min="10156" max="10156" width="11.28515625" style="2" customWidth="1"/>
    <col min="10157" max="10157" width="8.7109375" style="2" customWidth="1"/>
    <col min="10158" max="10158" width="11.42578125" style="2" customWidth="1"/>
    <col min="10159" max="10159" width="12.140625" style="2" customWidth="1"/>
    <col min="10160" max="10160" width="13.85546875" style="2" customWidth="1"/>
    <col min="10161" max="10405" width="9.140625" style="2"/>
    <col min="10406" max="10406" width="4.140625" style="2" customWidth="1"/>
    <col min="10407" max="10407" width="40.28515625" style="2" customWidth="1"/>
    <col min="10408" max="10409" width="12.140625" style="2" customWidth="1"/>
    <col min="10410" max="10410" width="14.28515625" style="2" customWidth="1"/>
    <col min="10411" max="10411" width="11.85546875" style="2" customWidth="1"/>
    <col min="10412" max="10412" width="11.28515625" style="2" customWidth="1"/>
    <col min="10413" max="10413" width="8.7109375" style="2" customWidth="1"/>
    <col min="10414" max="10414" width="11.42578125" style="2" customWidth="1"/>
    <col min="10415" max="10415" width="12.140625" style="2" customWidth="1"/>
    <col min="10416" max="10416" width="13.85546875" style="2" customWidth="1"/>
    <col min="10417" max="10661" width="9.140625" style="2"/>
    <col min="10662" max="10662" width="4.140625" style="2" customWidth="1"/>
    <col min="10663" max="10663" width="40.28515625" style="2" customWidth="1"/>
    <col min="10664" max="10665" width="12.140625" style="2" customWidth="1"/>
    <col min="10666" max="10666" width="14.28515625" style="2" customWidth="1"/>
    <col min="10667" max="10667" width="11.85546875" style="2" customWidth="1"/>
    <col min="10668" max="10668" width="11.28515625" style="2" customWidth="1"/>
    <col min="10669" max="10669" width="8.7109375" style="2" customWidth="1"/>
    <col min="10670" max="10670" width="11.42578125" style="2" customWidth="1"/>
    <col min="10671" max="10671" width="12.140625" style="2" customWidth="1"/>
    <col min="10672" max="10672" width="13.85546875" style="2" customWidth="1"/>
    <col min="10673" max="10917" width="9.140625" style="2"/>
    <col min="10918" max="10918" width="4.140625" style="2" customWidth="1"/>
    <col min="10919" max="10919" width="40.28515625" style="2" customWidth="1"/>
    <col min="10920" max="10921" width="12.140625" style="2" customWidth="1"/>
    <col min="10922" max="10922" width="14.28515625" style="2" customWidth="1"/>
    <col min="10923" max="10923" width="11.85546875" style="2" customWidth="1"/>
    <col min="10924" max="10924" width="11.28515625" style="2" customWidth="1"/>
    <col min="10925" max="10925" width="8.7109375" style="2" customWidth="1"/>
    <col min="10926" max="10926" width="11.42578125" style="2" customWidth="1"/>
    <col min="10927" max="10927" width="12.140625" style="2" customWidth="1"/>
    <col min="10928" max="10928" width="13.85546875" style="2" customWidth="1"/>
    <col min="10929" max="11173" width="9.140625" style="2"/>
    <col min="11174" max="11174" width="4.140625" style="2" customWidth="1"/>
    <col min="11175" max="11175" width="40.28515625" style="2" customWidth="1"/>
    <col min="11176" max="11177" width="12.140625" style="2" customWidth="1"/>
    <col min="11178" max="11178" width="14.28515625" style="2" customWidth="1"/>
    <col min="11179" max="11179" width="11.85546875" style="2" customWidth="1"/>
    <col min="11180" max="11180" width="11.28515625" style="2" customWidth="1"/>
    <col min="11181" max="11181" width="8.7109375" style="2" customWidth="1"/>
    <col min="11182" max="11182" width="11.42578125" style="2" customWidth="1"/>
    <col min="11183" max="11183" width="12.140625" style="2" customWidth="1"/>
    <col min="11184" max="11184" width="13.85546875" style="2" customWidth="1"/>
    <col min="11185" max="11429" width="9.140625" style="2"/>
    <col min="11430" max="11430" width="4.140625" style="2" customWidth="1"/>
    <col min="11431" max="11431" width="40.28515625" style="2" customWidth="1"/>
    <col min="11432" max="11433" width="12.140625" style="2" customWidth="1"/>
    <col min="11434" max="11434" width="14.28515625" style="2" customWidth="1"/>
    <col min="11435" max="11435" width="11.85546875" style="2" customWidth="1"/>
    <col min="11436" max="11436" width="11.28515625" style="2" customWidth="1"/>
    <col min="11437" max="11437" width="8.7109375" style="2" customWidth="1"/>
    <col min="11438" max="11438" width="11.42578125" style="2" customWidth="1"/>
    <col min="11439" max="11439" width="12.140625" style="2" customWidth="1"/>
    <col min="11440" max="11440" width="13.85546875" style="2" customWidth="1"/>
    <col min="11441" max="11685" width="9.140625" style="2"/>
    <col min="11686" max="11686" width="4.140625" style="2" customWidth="1"/>
    <col min="11687" max="11687" width="40.28515625" style="2" customWidth="1"/>
    <col min="11688" max="11689" width="12.140625" style="2" customWidth="1"/>
    <col min="11690" max="11690" width="14.28515625" style="2" customWidth="1"/>
    <col min="11691" max="11691" width="11.85546875" style="2" customWidth="1"/>
    <col min="11692" max="11692" width="11.28515625" style="2" customWidth="1"/>
    <col min="11693" max="11693" width="8.7109375" style="2" customWidth="1"/>
    <col min="11694" max="11694" width="11.42578125" style="2" customWidth="1"/>
    <col min="11695" max="11695" width="12.140625" style="2" customWidth="1"/>
    <col min="11696" max="11696" width="13.85546875" style="2" customWidth="1"/>
    <col min="11697" max="11941" width="9.140625" style="2"/>
    <col min="11942" max="11942" width="4.140625" style="2" customWidth="1"/>
    <col min="11943" max="11943" width="40.28515625" style="2" customWidth="1"/>
    <col min="11944" max="11945" width="12.140625" style="2" customWidth="1"/>
    <col min="11946" max="11946" width="14.28515625" style="2" customWidth="1"/>
    <col min="11947" max="11947" width="11.85546875" style="2" customWidth="1"/>
    <col min="11948" max="11948" width="11.28515625" style="2" customWidth="1"/>
    <col min="11949" max="11949" width="8.7109375" style="2" customWidth="1"/>
    <col min="11950" max="11950" width="11.42578125" style="2" customWidth="1"/>
    <col min="11951" max="11951" width="12.140625" style="2" customWidth="1"/>
    <col min="11952" max="11952" width="13.85546875" style="2" customWidth="1"/>
    <col min="11953" max="12197" width="9.140625" style="2"/>
    <col min="12198" max="12198" width="4.140625" style="2" customWidth="1"/>
    <col min="12199" max="12199" width="40.28515625" style="2" customWidth="1"/>
    <col min="12200" max="12201" width="12.140625" style="2" customWidth="1"/>
    <col min="12202" max="12202" width="14.28515625" style="2" customWidth="1"/>
    <col min="12203" max="12203" width="11.85546875" style="2" customWidth="1"/>
    <col min="12204" max="12204" width="11.28515625" style="2" customWidth="1"/>
    <col min="12205" max="12205" width="8.7109375" style="2" customWidth="1"/>
    <col min="12206" max="12206" width="11.42578125" style="2" customWidth="1"/>
    <col min="12207" max="12207" width="12.140625" style="2" customWidth="1"/>
    <col min="12208" max="12208" width="13.85546875" style="2" customWidth="1"/>
    <col min="12209" max="12453" width="9.140625" style="2"/>
    <col min="12454" max="12454" width="4.140625" style="2" customWidth="1"/>
    <col min="12455" max="12455" width="40.28515625" style="2" customWidth="1"/>
    <col min="12456" max="12457" width="12.140625" style="2" customWidth="1"/>
    <col min="12458" max="12458" width="14.28515625" style="2" customWidth="1"/>
    <col min="12459" max="12459" width="11.85546875" style="2" customWidth="1"/>
    <col min="12460" max="12460" width="11.28515625" style="2" customWidth="1"/>
    <col min="12461" max="12461" width="8.7109375" style="2" customWidth="1"/>
    <col min="12462" max="12462" width="11.42578125" style="2" customWidth="1"/>
    <col min="12463" max="12463" width="12.140625" style="2" customWidth="1"/>
    <col min="12464" max="12464" width="13.85546875" style="2" customWidth="1"/>
    <col min="12465" max="12709" width="9.140625" style="2"/>
    <col min="12710" max="12710" width="4.140625" style="2" customWidth="1"/>
    <col min="12711" max="12711" width="40.28515625" style="2" customWidth="1"/>
    <col min="12712" max="12713" width="12.140625" style="2" customWidth="1"/>
    <col min="12714" max="12714" width="14.28515625" style="2" customWidth="1"/>
    <col min="12715" max="12715" width="11.85546875" style="2" customWidth="1"/>
    <col min="12716" max="12716" width="11.28515625" style="2" customWidth="1"/>
    <col min="12717" max="12717" width="8.7109375" style="2" customWidth="1"/>
    <col min="12718" max="12718" width="11.42578125" style="2" customWidth="1"/>
    <col min="12719" max="12719" width="12.140625" style="2" customWidth="1"/>
    <col min="12720" max="12720" width="13.85546875" style="2" customWidth="1"/>
    <col min="12721" max="12965" width="9.140625" style="2"/>
    <col min="12966" max="12966" width="4.140625" style="2" customWidth="1"/>
    <col min="12967" max="12967" width="40.28515625" style="2" customWidth="1"/>
    <col min="12968" max="12969" width="12.140625" style="2" customWidth="1"/>
    <col min="12970" max="12970" width="14.28515625" style="2" customWidth="1"/>
    <col min="12971" max="12971" width="11.85546875" style="2" customWidth="1"/>
    <col min="12972" max="12972" width="11.28515625" style="2" customWidth="1"/>
    <col min="12973" max="12973" width="8.7109375" style="2" customWidth="1"/>
    <col min="12974" max="12974" width="11.42578125" style="2" customWidth="1"/>
    <col min="12975" max="12975" width="12.140625" style="2" customWidth="1"/>
    <col min="12976" max="12976" width="13.85546875" style="2" customWidth="1"/>
    <col min="12977" max="13221" width="9.140625" style="2"/>
    <col min="13222" max="13222" width="4.140625" style="2" customWidth="1"/>
    <col min="13223" max="13223" width="40.28515625" style="2" customWidth="1"/>
    <col min="13224" max="13225" width="12.140625" style="2" customWidth="1"/>
    <col min="13226" max="13226" width="14.28515625" style="2" customWidth="1"/>
    <col min="13227" max="13227" width="11.85546875" style="2" customWidth="1"/>
    <col min="13228" max="13228" width="11.28515625" style="2" customWidth="1"/>
    <col min="13229" max="13229" width="8.7109375" style="2" customWidth="1"/>
    <col min="13230" max="13230" width="11.42578125" style="2" customWidth="1"/>
    <col min="13231" max="13231" width="12.140625" style="2" customWidth="1"/>
    <col min="13232" max="13232" width="13.85546875" style="2" customWidth="1"/>
    <col min="13233" max="13477" width="9.140625" style="2"/>
    <col min="13478" max="13478" width="4.140625" style="2" customWidth="1"/>
    <col min="13479" max="13479" width="40.28515625" style="2" customWidth="1"/>
    <col min="13480" max="13481" width="12.140625" style="2" customWidth="1"/>
    <col min="13482" max="13482" width="14.28515625" style="2" customWidth="1"/>
    <col min="13483" max="13483" width="11.85546875" style="2" customWidth="1"/>
    <col min="13484" max="13484" width="11.28515625" style="2" customWidth="1"/>
    <col min="13485" max="13485" width="8.7109375" style="2" customWidth="1"/>
    <col min="13486" max="13486" width="11.42578125" style="2" customWidth="1"/>
    <col min="13487" max="13487" width="12.140625" style="2" customWidth="1"/>
    <col min="13488" max="13488" width="13.85546875" style="2" customWidth="1"/>
    <col min="13489" max="13733" width="9.140625" style="2"/>
    <col min="13734" max="13734" width="4.140625" style="2" customWidth="1"/>
    <col min="13735" max="13735" width="40.28515625" style="2" customWidth="1"/>
    <col min="13736" max="13737" width="12.140625" style="2" customWidth="1"/>
    <col min="13738" max="13738" width="14.28515625" style="2" customWidth="1"/>
    <col min="13739" max="13739" width="11.85546875" style="2" customWidth="1"/>
    <col min="13740" max="13740" width="11.28515625" style="2" customWidth="1"/>
    <col min="13741" max="13741" width="8.7109375" style="2" customWidth="1"/>
    <col min="13742" max="13742" width="11.42578125" style="2" customWidth="1"/>
    <col min="13743" max="13743" width="12.140625" style="2" customWidth="1"/>
    <col min="13744" max="13744" width="13.85546875" style="2" customWidth="1"/>
    <col min="13745" max="13989" width="9.140625" style="2"/>
    <col min="13990" max="13990" width="4.140625" style="2" customWidth="1"/>
    <col min="13991" max="13991" width="40.28515625" style="2" customWidth="1"/>
    <col min="13992" max="13993" width="12.140625" style="2" customWidth="1"/>
    <col min="13994" max="13994" width="14.28515625" style="2" customWidth="1"/>
    <col min="13995" max="13995" width="11.85546875" style="2" customWidth="1"/>
    <col min="13996" max="13996" width="11.28515625" style="2" customWidth="1"/>
    <col min="13997" max="13997" width="8.7109375" style="2" customWidth="1"/>
    <col min="13998" max="13998" width="11.42578125" style="2" customWidth="1"/>
    <col min="13999" max="13999" width="12.140625" style="2" customWidth="1"/>
    <col min="14000" max="14000" width="13.85546875" style="2" customWidth="1"/>
    <col min="14001" max="14245" width="9.140625" style="2"/>
    <col min="14246" max="14246" width="4.140625" style="2" customWidth="1"/>
    <col min="14247" max="14247" width="40.28515625" style="2" customWidth="1"/>
    <col min="14248" max="14249" width="12.140625" style="2" customWidth="1"/>
    <col min="14250" max="14250" width="14.28515625" style="2" customWidth="1"/>
    <col min="14251" max="14251" width="11.85546875" style="2" customWidth="1"/>
    <col min="14252" max="14252" width="11.28515625" style="2" customWidth="1"/>
    <col min="14253" max="14253" width="8.7109375" style="2" customWidth="1"/>
    <col min="14254" max="14254" width="11.42578125" style="2" customWidth="1"/>
    <col min="14255" max="14255" width="12.140625" style="2" customWidth="1"/>
    <col min="14256" max="14256" width="13.85546875" style="2" customWidth="1"/>
    <col min="14257" max="14501" width="9.140625" style="2"/>
    <col min="14502" max="14502" width="4.140625" style="2" customWidth="1"/>
    <col min="14503" max="14503" width="40.28515625" style="2" customWidth="1"/>
    <col min="14504" max="14505" width="12.140625" style="2" customWidth="1"/>
    <col min="14506" max="14506" width="14.28515625" style="2" customWidth="1"/>
    <col min="14507" max="14507" width="11.85546875" style="2" customWidth="1"/>
    <col min="14508" max="14508" width="11.28515625" style="2" customWidth="1"/>
    <col min="14509" max="14509" width="8.7109375" style="2" customWidth="1"/>
    <col min="14510" max="14510" width="11.42578125" style="2" customWidth="1"/>
    <col min="14511" max="14511" width="12.140625" style="2" customWidth="1"/>
    <col min="14512" max="14512" width="13.85546875" style="2" customWidth="1"/>
    <col min="14513" max="14757" width="9.140625" style="2"/>
    <col min="14758" max="14758" width="4.140625" style="2" customWidth="1"/>
    <col min="14759" max="14759" width="40.28515625" style="2" customWidth="1"/>
    <col min="14760" max="14761" width="12.140625" style="2" customWidth="1"/>
    <col min="14762" max="14762" width="14.28515625" style="2" customWidth="1"/>
    <col min="14763" max="14763" width="11.85546875" style="2" customWidth="1"/>
    <col min="14764" max="14764" width="11.28515625" style="2" customWidth="1"/>
    <col min="14765" max="14765" width="8.7109375" style="2" customWidth="1"/>
    <col min="14766" max="14766" width="11.42578125" style="2" customWidth="1"/>
    <col min="14767" max="14767" width="12.140625" style="2" customWidth="1"/>
    <col min="14768" max="14768" width="13.85546875" style="2" customWidth="1"/>
    <col min="14769" max="16384" width="9.140625" style="2"/>
  </cols>
  <sheetData>
    <row r="1" spans="1:8" ht="15.75" x14ac:dyDescent="0.25">
      <c r="A1" s="1" t="s">
        <v>0</v>
      </c>
      <c r="G1" s="799" t="s">
        <v>1</v>
      </c>
      <c r="H1" s="799"/>
    </row>
    <row r="2" spans="1:8" ht="15.75" x14ac:dyDescent="0.25">
      <c r="A2" s="1" t="s">
        <v>2</v>
      </c>
      <c r="G2" s="799" t="s">
        <v>3</v>
      </c>
      <c r="H2" s="799"/>
    </row>
    <row r="3" spans="1:8" ht="15.75" x14ac:dyDescent="0.25">
      <c r="A3" s="3" t="s">
        <v>597</v>
      </c>
      <c r="G3" s="799" t="s">
        <v>5</v>
      </c>
      <c r="H3" s="799"/>
    </row>
    <row r="4" spans="1:8" ht="15.75" x14ac:dyDescent="0.25">
      <c r="A4" s="3"/>
      <c r="G4" s="4"/>
      <c r="H4" s="4"/>
    </row>
    <row r="5" spans="1:8" ht="15.75" x14ac:dyDescent="0.25">
      <c r="A5" s="3"/>
      <c r="G5" s="4"/>
      <c r="H5" s="4"/>
    </row>
    <row r="6" spans="1:8" ht="15.75" x14ac:dyDescent="0.25">
      <c r="A6" s="3"/>
      <c r="G6" s="4"/>
      <c r="H6" s="4"/>
    </row>
    <row r="7" spans="1:8" ht="15.75" x14ac:dyDescent="0.25">
      <c r="B7" s="3"/>
    </row>
    <row r="8" spans="1:8" ht="20.25" x14ac:dyDescent="0.3">
      <c r="A8" s="800" t="s">
        <v>531</v>
      </c>
      <c r="B8" s="800"/>
      <c r="C8" s="800"/>
      <c r="D8" s="800"/>
      <c r="E8" s="800"/>
      <c r="F8" s="800"/>
      <c r="G8" s="800"/>
      <c r="H8" s="800"/>
    </row>
    <row r="9" spans="1:8" ht="20.25" x14ac:dyDescent="0.3">
      <c r="A9" s="800" t="s">
        <v>598</v>
      </c>
      <c r="B9" s="800"/>
      <c r="C9" s="800"/>
      <c r="D9" s="800"/>
      <c r="E9" s="800"/>
      <c r="F9" s="800"/>
      <c r="G9" s="800"/>
      <c r="H9" s="800"/>
    </row>
    <row r="10" spans="1:8" ht="15.75" thickBot="1" x14ac:dyDescent="0.25">
      <c r="B10" s="6" t="s">
        <v>599</v>
      </c>
      <c r="F10" s="7"/>
      <c r="G10" s="7"/>
    </row>
    <row r="11" spans="1:8" ht="117" customHeight="1" thickBot="1" x14ac:dyDescent="0.25">
      <c r="A11" s="8" t="s">
        <v>11</v>
      </c>
      <c r="B11" s="9" t="s">
        <v>12</v>
      </c>
      <c r="C11" s="9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H11" s="11" t="s">
        <v>18</v>
      </c>
    </row>
    <row r="12" spans="1:8" s="12" customFormat="1" ht="18.75" thickBot="1" x14ac:dyDescent="0.3">
      <c r="A12" s="790" t="s">
        <v>19</v>
      </c>
      <c r="B12" s="791"/>
      <c r="C12" s="791"/>
      <c r="D12" s="791"/>
      <c r="E12" s="791"/>
      <c r="F12" s="791"/>
      <c r="G12" s="791"/>
      <c r="H12" s="792"/>
    </row>
    <row r="13" spans="1:8" s="12" customFormat="1" ht="31.5" x14ac:dyDescent="0.2">
      <c r="A13" s="13">
        <v>1</v>
      </c>
      <c r="B13" s="14" t="s">
        <v>20</v>
      </c>
      <c r="C13" s="15" t="s">
        <v>21</v>
      </c>
      <c r="D13" s="16">
        <v>5753</v>
      </c>
      <c r="E13" s="17" t="s">
        <v>22</v>
      </c>
      <c r="F13" s="18" t="s">
        <v>23</v>
      </c>
      <c r="G13" s="19">
        <v>43468</v>
      </c>
      <c r="H13" s="20">
        <v>43820</v>
      </c>
    </row>
    <row r="14" spans="1:8" s="12" customFormat="1" ht="31.5" x14ac:dyDescent="0.2">
      <c r="A14" s="21">
        <v>2</v>
      </c>
      <c r="B14" s="22" t="s">
        <v>24</v>
      </c>
      <c r="C14" s="23" t="s">
        <v>25</v>
      </c>
      <c r="D14" s="24">
        <v>70202</v>
      </c>
      <c r="E14" s="25" t="s">
        <v>22</v>
      </c>
      <c r="F14" s="23" t="s">
        <v>23</v>
      </c>
      <c r="G14" s="26">
        <v>43468</v>
      </c>
      <c r="H14" s="27">
        <v>43820</v>
      </c>
    </row>
    <row r="15" spans="1:8" s="12" customFormat="1" ht="31.5" x14ac:dyDescent="0.2">
      <c r="A15" s="28">
        <v>3</v>
      </c>
      <c r="B15" s="29" t="s">
        <v>26</v>
      </c>
      <c r="C15" s="23" t="s">
        <v>27</v>
      </c>
      <c r="D15" s="24">
        <v>6916</v>
      </c>
      <c r="E15" s="25" t="s">
        <v>22</v>
      </c>
      <c r="F15" s="23" t="s">
        <v>23</v>
      </c>
      <c r="G15" s="26">
        <v>43468</v>
      </c>
      <c r="H15" s="27">
        <v>43820</v>
      </c>
    </row>
    <row r="16" spans="1:8" s="12" customFormat="1" ht="31.5" x14ac:dyDescent="0.2">
      <c r="A16" s="21">
        <v>4</v>
      </c>
      <c r="B16" s="29" t="s">
        <v>28</v>
      </c>
      <c r="C16" s="23" t="s">
        <v>29</v>
      </c>
      <c r="D16" s="24">
        <v>142</v>
      </c>
      <c r="E16" s="25" t="s">
        <v>22</v>
      </c>
      <c r="F16" s="23" t="s">
        <v>23</v>
      </c>
      <c r="G16" s="26">
        <v>43468</v>
      </c>
      <c r="H16" s="27">
        <v>43820</v>
      </c>
    </row>
    <row r="17" spans="1:8" s="12" customFormat="1" ht="31.5" x14ac:dyDescent="0.2">
      <c r="A17" s="28">
        <v>5</v>
      </c>
      <c r="B17" s="29" t="s">
        <v>30</v>
      </c>
      <c r="C17" s="23" t="s">
        <v>31</v>
      </c>
      <c r="D17" s="24">
        <v>7780</v>
      </c>
      <c r="E17" s="25" t="s">
        <v>22</v>
      </c>
      <c r="F17" s="23" t="s">
        <v>23</v>
      </c>
      <c r="G17" s="26">
        <v>43468</v>
      </c>
      <c r="H17" s="27">
        <v>43820</v>
      </c>
    </row>
    <row r="18" spans="1:8" s="12" customFormat="1" ht="31.5" x14ac:dyDescent="0.2">
      <c r="A18" s="21">
        <v>6</v>
      </c>
      <c r="B18" s="29" t="s">
        <v>32</v>
      </c>
      <c r="C18" s="23" t="s">
        <v>33</v>
      </c>
      <c r="D18" s="24">
        <v>290</v>
      </c>
      <c r="E18" s="25" t="s">
        <v>22</v>
      </c>
      <c r="F18" s="23" t="s">
        <v>23</v>
      </c>
      <c r="G18" s="26">
        <v>43468</v>
      </c>
      <c r="H18" s="27">
        <v>43820</v>
      </c>
    </row>
    <row r="19" spans="1:8" s="12" customFormat="1" ht="31.5" x14ac:dyDescent="0.2">
      <c r="A19" s="28">
        <v>7</v>
      </c>
      <c r="B19" s="29" t="s">
        <v>34</v>
      </c>
      <c r="C19" s="23" t="s">
        <v>35</v>
      </c>
      <c r="D19" s="24">
        <v>2605</v>
      </c>
      <c r="E19" s="25" t="s">
        <v>22</v>
      </c>
      <c r="F19" s="23" t="s">
        <v>23</v>
      </c>
      <c r="G19" s="26">
        <v>43468</v>
      </c>
      <c r="H19" s="27">
        <v>43820</v>
      </c>
    </row>
    <row r="20" spans="1:8" s="12" customFormat="1" ht="31.5" x14ac:dyDescent="0.2">
      <c r="A20" s="21">
        <v>8</v>
      </c>
      <c r="B20" s="29" t="s">
        <v>36</v>
      </c>
      <c r="C20" s="23" t="s">
        <v>37</v>
      </c>
      <c r="D20" s="24">
        <v>15210</v>
      </c>
      <c r="E20" s="25" t="s">
        <v>22</v>
      </c>
      <c r="F20" s="23" t="s">
        <v>23</v>
      </c>
      <c r="G20" s="26">
        <v>43468</v>
      </c>
      <c r="H20" s="27">
        <v>43820</v>
      </c>
    </row>
    <row r="21" spans="1:8" s="12" customFormat="1" ht="32.25" thickBot="1" x14ac:dyDescent="0.25">
      <c r="A21" s="60">
        <v>9</v>
      </c>
      <c r="B21" s="31" t="s">
        <v>40</v>
      </c>
      <c r="C21" s="32" t="s">
        <v>41</v>
      </c>
      <c r="D21" s="33">
        <v>4202</v>
      </c>
      <c r="E21" s="34" t="s">
        <v>22</v>
      </c>
      <c r="F21" s="32" t="s">
        <v>23</v>
      </c>
      <c r="G21" s="35">
        <v>43468</v>
      </c>
      <c r="H21" s="36">
        <v>43820</v>
      </c>
    </row>
    <row r="22" spans="1:8" s="12" customFormat="1" ht="31.5" x14ac:dyDescent="0.2">
      <c r="A22" s="77">
        <v>10</v>
      </c>
      <c r="B22" s="38" t="s">
        <v>42</v>
      </c>
      <c r="C22" s="39" t="s">
        <v>43</v>
      </c>
      <c r="D22" s="40">
        <v>4453</v>
      </c>
      <c r="E22" s="41" t="s">
        <v>22</v>
      </c>
      <c r="F22" s="39" t="s">
        <v>23</v>
      </c>
      <c r="G22" s="42">
        <v>43468</v>
      </c>
      <c r="H22" s="43">
        <v>43820</v>
      </c>
    </row>
    <row r="23" spans="1:8" s="12" customFormat="1" ht="31.5" x14ac:dyDescent="0.2">
      <c r="A23" s="28">
        <v>11</v>
      </c>
      <c r="B23" s="29" t="s">
        <v>44</v>
      </c>
      <c r="C23" s="23" t="s">
        <v>45</v>
      </c>
      <c r="D23" s="24">
        <v>4706</v>
      </c>
      <c r="E23" s="25" t="s">
        <v>22</v>
      </c>
      <c r="F23" s="23" t="s">
        <v>23</v>
      </c>
      <c r="G23" s="26">
        <v>43468</v>
      </c>
      <c r="H23" s="27">
        <v>43820</v>
      </c>
    </row>
    <row r="24" spans="1:8" s="12" customFormat="1" ht="31.5" x14ac:dyDescent="0.2">
      <c r="A24" s="21">
        <v>12</v>
      </c>
      <c r="B24" s="29" t="s">
        <v>46</v>
      </c>
      <c r="C24" s="23" t="s">
        <v>47</v>
      </c>
      <c r="D24" s="24">
        <v>15461</v>
      </c>
      <c r="E24" s="25" t="s">
        <v>22</v>
      </c>
      <c r="F24" s="23" t="s">
        <v>23</v>
      </c>
      <c r="G24" s="26">
        <v>43468</v>
      </c>
      <c r="H24" s="27">
        <v>43820</v>
      </c>
    </row>
    <row r="25" spans="1:8" s="12" customFormat="1" ht="31.5" x14ac:dyDescent="0.2">
      <c r="A25" s="28">
        <v>13</v>
      </c>
      <c r="B25" s="29" t="s">
        <v>48</v>
      </c>
      <c r="C25" s="23" t="s">
        <v>49</v>
      </c>
      <c r="D25" s="24">
        <v>840</v>
      </c>
      <c r="E25" s="25" t="s">
        <v>22</v>
      </c>
      <c r="F25" s="23" t="s">
        <v>23</v>
      </c>
      <c r="G25" s="26">
        <v>43468</v>
      </c>
      <c r="H25" s="27">
        <v>43820</v>
      </c>
    </row>
    <row r="26" spans="1:8" s="12" customFormat="1" ht="31.5" x14ac:dyDescent="0.2">
      <c r="A26" s="21">
        <v>14</v>
      </c>
      <c r="B26" s="29" t="s">
        <v>50</v>
      </c>
      <c r="C26" s="23" t="s">
        <v>51</v>
      </c>
      <c r="D26" s="24">
        <v>840</v>
      </c>
      <c r="E26" s="25" t="s">
        <v>22</v>
      </c>
      <c r="F26" s="23" t="s">
        <v>23</v>
      </c>
      <c r="G26" s="26">
        <v>43468</v>
      </c>
      <c r="H26" s="27">
        <v>43820</v>
      </c>
    </row>
    <row r="27" spans="1:8" s="12" customFormat="1" ht="31.5" x14ac:dyDescent="0.2">
      <c r="A27" s="28">
        <v>15</v>
      </c>
      <c r="B27" s="29" t="s">
        <v>52</v>
      </c>
      <c r="C27" s="23" t="s">
        <v>53</v>
      </c>
      <c r="D27" s="24">
        <v>8403</v>
      </c>
      <c r="E27" s="25" t="s">
        <v>22</v>
      </c>
      <c r="F27" s="23" t="s">
        <v>23</v>
      </c>
      <c r="G27" s="26">
        <v>43468</v>
      </c>
      <c r="H27" s="27">
        <v>43820</v>
      </c>
    </row>
    <row r="28" spans="1:8" s="12" customFormat="1" ht="31.5" x14ac:dyDescent="0.2">
      <c r="A28" s="21">
        <v>16</v>
      </c>
      <c r="B28" s="29" t="s">
        <v>532</v>
      </c>
      <c r="C28" s="23" t="s">
        <v>533</v>
      </c>
      <c r="D28" s="24">
        <v>5378</v>
      </c>
      <c r="E28" s="25" t="s">
        <v>22</v>
      </c>
      <c r="F28" s="23" t="s">
        <v>23</v>
      </c>
      <c r="G28" s="26">
        <v>43525</v>
      </c>
      <c r="H28" s="27">
        <v>43820</v>
      </c>
    </row>
    <row r="29" spans="1:8" s="12" customFormat="1" ht="31.5" x14ac:dyDescent="0.2">
      <c r="A29" s="28">
        <v>17</v>
      </c>
      <c r="B29" s="29" t="s">
        <v>56</v>
      </c>
      <c r="C29" s="23"/>
      <c r="D29" s="24">
        <v>1261</v>
      </c>
      <c r="E29" s="25" t="s">
        <v>22</v>
      </c>
      <c r="F29" s="23" t="s">
        <v>23</v>
      </c>
      <c r="G29" s="26">
        <v>43468</v>
      </c>
      <c r="H29" s="27">
        <v>43820</v>
      </c>
    </row>
    <row r="30" spans="1:8" s="12" customFormat="1" ht="31.5" x14ac:dyDescent="0.2">
      <c r="A30" s="21">
        <v>18</v>
      </c>
      <c r="B30" s="29" t="s">
        <v>57</v>
      </c>
      <c r="C30" s="23" t="s">
        <v>58</v>
      </c>
      <c r="D30" s="24">
        <v>3361</v>
      </c>
      <c r="E30" s="25" t="s">
        <v>22</v>
      </c>
      <c r="F30" s="23" t="s">
        <v>23</v>
      </c>
      <c r="G30" s="26">
        <v>43468</v>
      </c>
      <c r="H30" s="27">
        <v>43820</v>
      </c>
    </row>
    <row r="31" spans="1:8" s="12" customFormat="1" ht="31.5" x14ac:dyDescent="0.2">
      <c r="A31" s="28">
        <v>19</v>
      </c>
      <c r="B31" s="29" t="s">
        <v>59</v>
      </c>
      <c r="C31" s="23" t="s">
        <v>60</v>
      </c>
      <c r="D31" s="24">
        <v>25210</v>
      </c>
      <c r="E31" s="25" t="s">
        <v>22</v>
      </c>
      <c r="F31" s="23" t="s">
        <v>23</v>
      </c>
      <c r="G31" s="26">
        <v>43468</v>
      </c>
      <c r="H31" s="27">
        <v>43820</v>
      </c>
    </row>
    <row r="32" spans="1:8" s="12" customFormat="1" ht="31.5" x14ac:dyDescent="0.2">
      <c r="A32" s="21">
        <v>20</v>
      </c>
      <c r="B32" s="29" t="s">
        <v>61</v>
      </c>
      <c r="C32" s="23" t="s">
        <v>62</v>
      </c>
      <c r="D32" s="24">
        <v>1008</v>
      </c>
      <c r="E32" s="25" t="s">
        <v>22</v>
      </c>
      <c r="F32" s="23" t="s">
        <v>23</v>
      </c>
      <c r="G32" s="26">
        <v>43468</v>
      </c>
      <c r="H32" s="27">
        <v>43820</v>
      </c>
    </row>
    <row r="33" spans="1:8" s="12" customFormat="1" ht="31.5" x14ac:dyDescent="0.2">
      <c r="A33" s="37">
        <v>21</v>
      </c>
      <c r="B33" s="44" t="s">
        <v>534</v>
      </c>
      <c r="C33" s="39" t="s">
        <v>535</v>
      </c>
      <c r="D33" s="45">
        <v>1008</v>
      </c>
      <c r="E33" s="41" t="s">
        <v>22</v>
      </c>
      <c r="F33" s="39" t="s">
        <v>23</v>
      </c>
      <c r="G33" s="42">
        <v>43468</v>
      </c>
      <c r="H33" s="43">
        <v>43820</v>
      </c>
    </row>
    <row r="34" spans="1:8" s="12" customFormat="1" ht="31.5" x14ac:dyDescent="0.2">
      <c r="A34" s="21">
        <v>22</v>
      </c>
      <c r="B34" s="29" t="s">
        <v>63</v>
      </c>
      <c r="C34" s="23" t="s">
        <v>64</v>
      </c>
      <c r="D34" s="24">
        <v>3187</v>
      </c>
      <c r="E34" s="25" t="s">
        <v>22</v>
      </c>
      <c r="F34" s="23" t="s">
        <v>23</v>
      </c>
      <c r="G34" s="26">
        <v>43468</v>
      </c>
      <c r="H34" s="27">
        <v>43820</v>
      </c>
    </row>
    <row r="35" spans="1:8" s="12" customFormat="1" ht="31.5" x14ac:dyDescent="0.2">
      <c r="A35" s="28">
        <v>23</v>
      </c>
      <c r="B35" s="44" t="s">
        <v>65</v>
      </c>
      <c r="C35" s="18" t="s">
        <v>66</v>
      </c>
      <c r="D35" s="45">
        <v>2856</v>
      </c>
      <c r="E35" s="46" t="s">
        <v>22</v>
      </c>
      <c r="F35" s="18" t="s">
        <v>23</v>
      </c>
      <c r="G35" s="47">
        <v>43103</v>
      </c>
      <c r="H35" s="20">
        <v>43496</v>
      </c>
    </row>
    <row r="36" spans="1:8" s="12" customFormat="1" ht="32.25" thickBot="1" x14ac:dyDescent="0.25">
      <c r="A36" s="30">
        <v>24</v>
      </c>
      <c r="B36" s="31" t="s">
        <v>67</v>
      </c>
      <c r="C36" s="32" t="s">
        <v>68</v>
      </c>
      <c r="D36" s="33">
        <v>1178</v>
      </c>
      <c r="E36" s="34" t="s">
        <v>22</v>
      </c>
      <c r="F36" s="32" t="s">
        <v>23</v>
      </c>
      <c r="G36" s="35">
        <v>43468</v>
      </c>
      <c r="H36" s="36">
        <v>43496</v>
      </c>
    </row>
    <row r="37" spans="1:8" s="12" customFormat="1" ht="31.5" x14ac:dyDescent="0.2">
      <c r="A37" s="37">
        <v>25</v>
      </c>
      <c r="B37" s="38" t="s">
        <v>69</v>
      </c>
      <c r="C37" s="39" t="s">
        <v>70</v>
      </c>
      <c r="D37" s="40">
        <v>952</v>
      </c>
      <c r="E37" s="41" t="s">
        <v>22</v>
      </c>
      <c r="F37" s="39" t="s">
        <v>23</v>
      </c>
      <c r="G37" s="42">
        <v>43468</v>
      </c>
      <c r="H37" s="43">
        <v>43820</v>
      </c>
    </row>
    <row r="38" spans="1:8" s="12" customFormat="1" ht="31.5" x14ac:dyDescent="0.2">
      <c r="A38" s="21">
        <v>26</v>
      </c>
      <c r="B38" s="29" t="s">
        <v>71</v>
      </c>
      <c r="C38" s="23" t="s">
        <v>72</v>
      </c>
      <c r="D38" s="24">
        <v>952</v>
      </c>
      <c r="E38" s="25" t="s">
        <v>22</v>
      </c>
      <c r="F38" s="23" t="s">
        <v>23</v>
      </c>
      <c r="G38" s="26">
        <v>43468</v>
      </c>
      <c r="H38" s="27">
        <v>43496</v>
      </c>
    </row>
    <row r="39" spans="1:8" s="12" customFormat="1" ht="31.5" x14ac:dyDescent="0.2">
      <c r="A39" s="28">
        <v>27</v>
      </c>
      <c r="B39" s="29" t="s">
        <v>73</v>
      </c>
      <c r="C39" s="23" t="s">
        <v>72</v>
      </c>
      <c r="D39" s="24">
        <v>738</v>
      </c>
      <c r="E39" s="25" t="s">
        <v>22</v>
      </c>
      <c r="F39" s="23" t="s">
        <v>23</v>
      </c>
      <c r="G39" s="26">
        <v>43468</v>
      </c>
      <c r="H39" s="27">
        <v>43496</v>
      </c>
    </row>
    <row r="40" spans="1:8" s="12" customFormat="1" ht="31.5" x14ac:dyDescent="0.2">
      <c r="A40" s="21">
        <v>28</v>
      </c>
      <c r="B40" s="29" t="s">
        <v>76</v>
      </c>
      <c r="C40" s="23" t="s">
        <v>70</v>
      </c>
      <c r="D40" s="24">
        <v>8340</v>
      </c>
      <c r="E40" s="25" t="s">
        <v>22</v>
      </c>
      <c r="F40" s="23" t="s">
        <v>23</v>
      </c>
      <c r="G40" s="26">
        <v>43468</v>
      </c>
      <c r="H40" s="27">
        <v>43496</v>
      </c>
    </row>
    <row r="41" spans="1:8" s="12" customFormat="1" ht="31.5" x14ac:dyDescent="0.2">
      <c r="A41" s="28">
        <v>29</v>
      </c>
      <c r="B41" s="29" t="s">
        <v>77</v>
      </c>
      <c r="C41" s="23" t="s">
        <v>72</v>
      </c>
      <c r="D41" s="24">
        <v>1345</v>
      </c>
      <c r="E41" s="25" t="s">
        <v>22</v>
      </c>
      <c r="F41" s="23" t="s">
        <v>23</v>
      </c>
      <c r="G41" s="26">
        <v>43468</v>
      </c>
      <c r="H41" s="27">
        <v>43496</v>
      </c>
    </row>
    <row r="42" spans="1:8" s="12" customFormat="1" ht="31.5" x14ac:dyDescent="0.2">
      <c r="A42" s="21">
        <v>30</v>
      </c>
      <c r="B42" s="29" t="s">
        <v>78</v>
      </c>
      <c r="C42" s="23" t="s">
        <v>79</v>
      </c>
      <c r="D42" s="24">
        <v>44780</v>
      </c>
      <c r="E42" s="25" t="s">
        <v>22</v>
      </c>
      <c r="F42" s="23" t="s">
        <v>23</v>
      </c>
      <c r="G42" s="26">
        <v>43468</v>
      </c>
      <c r="H42" s="27">
        <v>43496</v>
      </c>
    </row>
    <row r="43" spans="1:8" s="12" customFormat="1" ht="31.5" x14ac:dyDescent="0.2">
      <c r="A43" s="28">
        <v>31</v>
      </c>
      <c r="B43" s="29" t="s">
        <v>80</v>
      </c>
      <c r="C43" s="23" t="s">
        <v>81</v>
      </c>
      <c r="D43" s="24">
        <v>12001</v>
      </c>
      <c r="E43" s="25" t="s">
        <v>22</v>
      </c>
      <c r="F43" s="23" t="s">
        <v>23</v>
      </c>
      <c r="G43" s="26">
        <v>43468</v>
      </c>
      <c r="H43" s="27">
        <v>43496</v>
      </c>
    </row>
    <row r="44" spans="1:8" s="12" customFormat="1" ht="31.5" x14ac:dyDescent="0.2">
      <c r="A44" s="21">
        <v>32</v>
      </c>
      <c r="B44" s="29" t="s">
        <v>82</v>
      </c>
      <c r="C44" s="23" t="s">
        <v>81</v>
      </c>
      <c r="D44" s="24">
        <v>9601</v>
      </c>
      <c r="E44" s="25" t="s">
        <v>22</v>
      </c>
      <c r="F44" s="23" t="s">
        <v>23</v>
      </c>
      <c r="G44" s="26">
        <v>43468</v>
      </c>
      <c r="H44" s="27">
        <v>43496</v>
      </c>
    </row>
    <row r="45" spans="1:8" s="12" customFormat="1" ht="31.5" x14ac:dyDescent="0.2">
      <c r="A45" s="28">
        <v>33</v>
      </c>
      <c r="B45" s="29" t="s">
        <v>83</v>
      </c>
      <c r="C45" s="23" t="s">
        <v>72</v>
      </c>
      <c r="D45" s="24">
        <v>960</v>
      </c>
      <c r="E45" s="25" t="s">
        <v>22</v>
      </c>
      <c r="F45" s="23" t="s">
        <v>23</v>
      </c>
      <c r="G45" s="26">
        <v>43468</v>
      </c>
      <c r="H45" s="27">
        <v>43496</v>
      </c>
    </row>
    <row r="46" spans="1:8" s="12" customFormat="1" ht="31.5" x14ac:dyDescent="0.2">
      <c r="A46" s="21">
        <v>34</v>
      </c>
      <c r="B46" s="29" t="s">
        <v>84</v>
      </c>
      <c r="C46" s="23" t="s">
        <v>68</v>
      </c>
      <c r="D46" s="24">
        <v>1190</v>
      </c>
      <c r="E46" s="25" t="s">
        <v>22</v>
      </c>
      <c r="F46" s="23" t="s">
        <v>23</v>
      </c>
      <c r="G46" s="26">
        <v>43468</v>
      </c>
      <c r="H46" s="27">
        <v>43496</v>
      </c>
    </row>
    <row r="47" spans="1:8" s="12" customFormat="1" ht="31.5" x14ac:dyDescent="0.2">
      <c r="A47" s="28">
        <v>35</v>
      </c>
      <c r="B47" s="48" t="s">
        <v>536</v>
      </c>
      <c r="C47" s="49" t="s">
        <v>81</v>
      </c>
      <c r="D47" s="16">
        <v>191</v>
      </c>
      <c r="E47" s="17" t="s">
        <v>22</v>
      </c>
      <c r="F47" s="49" t="s">
        <v>23</v>
      </c>
      <c r="G47" s="26">
        <v>43468</v>
      </c>
      <c r="H47" s="27">
        <v>43496</v>
      </c>
    </row>
    <row r="48" spans="1:8" s="12" customFormat="1" ht="31.5" x14ac:dyDescent="0.2">
      <c r="A48" s="21">
        <v>36</v>
      </c>
      <c r="B48" s="48" t="s">
        <v>537</v>
      </c>
      <c r="C48" s="23" t="s">
        <v>81</v>
      </c>
      <c r="D48" s="16">
        <v>8568</v>
      </c>
      <c r="E48" s="17" t="s">
        <v>22</v>
      </c>
      <c r="F48" s="49" t="s">
        <v>23</v>
      </c>
      <c r="G48" s="26">
        <v>43468</v>
      </c>
      <c r="H48" s="27">
        <v>43496</v>
      </c>
    </row>
    <row r="49" spans="1:11" s="12" customFormat="1" ht="31.5" x14ac:dyDescent="0.2">
      <c r="A49" s="28">
        <v>37</v>
      </c>
      <c r="B49" s="29" t="s">
        <v>86</v>
      </c>
      <c r="C49" s="23" t="s">
        <v>87</v>
      </c>
      <c r="D49" s="24">
        <v>3480</v>
      </c>
      <c r="E49" s="25" t="s">
        <v>22</v>
      </c>
      <c r="F49" s="23" t="s">
        <v>23</v>
      </c>
      <c r="G49" s="26">
        <v>43468</v>
      </c>
      <c r="H49" s="27">
        <v>43820</v>
      </c>
    </row>
    <row r="50" spans="1:11" s="12" customFormat="1" ht="31.5" x14ac:dyDescent="0.2">
      <c r="A50" s="21">
        <v>38</v>
      </c>
      <c r="B50" s="29" t="s">
        <v>88</v>
      </c>
      <c r="C50" s="23" t="s">
        <v>89</v>
      </c>
      <c r="D50" s="24">
        <v>143</v>
      </c>
      <c r="E50" s="25" t="s">
        <v>22</v>
      </c>
      <c r="F50" s="23" t="s">
        <v>23</v>
      </c>
      <c r="G50" s="26">
        <v>43468</v>
      </c>
      <c r="H50" s="27">
        <v>43820</v>
      </c>
    </row>
    <row r="51" spans="1:11" s="12" customFormat="1" ht="32.25" thickBot="1" x14ac:dyDescent="0.25">
      <c r="A51" s="60">
        <v>39</v>
      </c>
      <c r="B51" s="31" t="s">
        <v>90</v>
      </c>
      <c r="C51" s="32" t="s">
        <v>91</v>
      </c>
      <c r="D51" s="33">
        <v>3589</v>
      </c>
      <c r="E51" s="34" t="s">
        <v>22</v>
      </c>
      <c r="F51" s="32" t="s">
        <v>23</v>
      </c>
      <c r="G51" s="35">
        <v>43586</v>
      </c>
      <c r="H51" s="36" t="s">
        <v>92</v>
      </c>
    </row>
    <row r="52" spans="1:11" s="12" customFormat="1" ht="31.5" x14ac:dyDescent="0.2">
      <c r="A52" s="77">
        <v>40</v>
      </c>
      <c r="B52" s="38" t="s">
        <v>538</v>
      </c>
      <c r="C52" s="39" t="s">
        <v>94</v>
      </c>
      <c r="D52" s="40">
        <v>2146</v>
      </c>
      <c r="E52" s="41" t="s">
        <v>22</v>
      </c>
      <c r="F52" s="39" t="s">
        <v>23</v>
      </c>
      <c r="G52" s="42">
        <v>43586</v>
      </c>
      <c r="H52" s="43" t="s">
        <v>92</v>
      </c>
    </row>
    <row r="53" spans="1:11" s="12" customFormat="1" ht="31.5" x14ac:dyDescent="0.2">
      <c r="A53" s="28">
        <v>41</v>
      </c>
      <c r="B53" s="29" t="s">
        <v>539</v>
      </c>
      <c r="C53" s="23" t="s">
        <v>100</v>
      </c>
      <c r="D53" s="24">
        <v>24276</v>
      </c>
      <c r="E53" s="25" t="s">
        <v>22</v>
      </c>
      <c r="F53" s="23" t="s">
        <v>23</v>
      </c>
      <c r="G53" s="26">
        <v>43525</v>
      </c>
      <c r="H53" s="27" t="s">
        <v>92</v>
      </c>
    </row>
    <row r="54" spans="1:11" s="12" customFormat="1" ht="31.5" x14ac:dyDescent="0.2">
      <c r="A54" s="21">
        <v>42</v>
      </c>
      <c r="B54" s="38" t="s">
        <v>103</v>
      </c>
      <c r="C54" s="39" t="s">
        <v>104</v>
      </c>
      <c r="D54" s="40">
        <v>476</v>
      </c>
      <c r="E54" s="41" t="s">
        <v>22</v>
      </c>
      <c r="F54" s="39" t="s">
        <v>23</v>
      </c>
      <c r="G54" s="26">
        <v>43468</v>
      </c>
      <c r="H54" s="27">
        <v>43820</v>
      </c>
    </row>
    <row r="55" spans="1:11" ht="34.5" customHeight="1" x14ac:dyDescent="0.3">
      <c r="A55" s="28">
        <v>43</v>
      </c>
      <c r="B55" s="231" t="s">
        <v>111</v>
      </c>
      <c r="C55" s="50" t="s">
        <v>112</v>
      </c>
      <c r="D55" s="40">
        <v>11765</v>
      </c>
      <c r="E55" s="50" t="s">
        <v>22</v>
      </c>
      <c r="F55" s="39" t="s">
        <v>109</v>
      </c>
      <c r="G55" s="81">
        <v>43647</v>
      </c>
      <c r="H55" s="80">
        <v>43677</v>
      </c>
      <c r="I55" s="5"/>
      <c r="J55" s="5"/>
      <c r="K55" s="5"/>
    </row>
    <row r="56" spans="1:11" ht="34.5" customHeight="1" x14ac:dyDescent="0.3">
      <c r="A56" s="21">
        <v>44</v>
      </c>
      <c r="B56" s="78" t="s">
        <v>540</v>
      </c>
      <c r="C56" s="50" t="s">
        <v>116</v>
      </c>
      <c r="D56" s="24">
        <v>840</v>
      </c>
      <c r="E56" s="50" t="s">
        <v>22</v>
      </c>
      <c r="F56" s="23" t="s">
        <v>109</v>
      </c>
      <c r="G56" s="54">
        <v>43617</v>
      </c>
      <c r="H56" s="55">
        <v>43708</v>
      </c>
      <c r="I56" s="5"/>
      <c r="J56" s="5"/>
      <c r="K56" s="5"/>
    </row>
    <row r="57" spans="1:11" s="12" customFormat="1" ht="31.5" x14ac:dyDescent="0.2">
      <c r="A57" s="28">
        <v>45</v>
      </c>
      <c r="B57" s="29" t="s">
        <v>120</v>
      </c>
      <c r="C57" s="23" t="s">
        <v>541</v>
      </c>
      <c r="D57" s="24">
        <v>336</v>
      </c>
      <c r="E57" s="25" t="s">
        <v>22</v>
      </c>
      <c r="F57" s="23" t="s">
        <v>119</v>
      </c>
      <c r="G57" s="26">
        <v>43468</v>
      </c>
      <c r="H57" s="27">
        <v>43496</v>
      </c>
    </row>
    <row r="58" spans="1:11" s="61" customFormat="1" ht="31.5" x14ac:dyDescent="0.25">
      <c r="A58" s="21">
        <v>46</v>
      </c>
      <c r="B58" s="29" t="s">
        <v>121</v>
      </c>
      <c r="C58" s="23" t="s">
        <v>122</v>
      </c>
      <c r="D58" s="24">
        <v>8404</v>
      </c>
      <c r="E58" s="25" t="s">
        <v>22</v>
      </c>
      <c r="F58" s="23" t="s">
        <v>119</v>
      </c>
      <c r="G58" s="26">
        <v>43468</v>
      </c>
      <c r="H58" s="27">
        <v>43814</v>
      </c>
    </row>
    <row r="59" spans="1:11" s="61" customFormat="1" ht="31.5" x14ac:dyDescent="0.25">
      <c r="A59" s="28">
        <v>47</v>
      </c>
      <c r="B59" s="38" t="s">
        <v>123</v>
      </c>
      <c r="C59" s="39" t="s">
        <v>124</v>
      </c>
      <c r="D59" s="40">
        <v>26891</v>
      </c>
      <c r="E59" s="41" t="s">
        <v>22</v>
      </c>
      <c r="F59" s="39" t="s">
        <v>119</v>
      </c>
      <c r="G59" s="47">
        <v>43468</v>
      </c>
      <c r="H59" s="20">
        <v>43814</v>
      </c>
    </row>
    <row r="60" spans="1:11" s="61" customFormat="1" ht="31.5" x14ac:dyDescent="0.25">
      <c r="A60" s="21">
        <v>48</v>
      </c>
      <c r="B60" s="29" t="s">
        <v>542</v>
      </c>
      <c r="C60" s="23" t="s">
        <v>126</v>
      </c>
      <c r="D60" s="24">
        <v>8900</v>
      </c>
      <c r="E60" s="25" t="s">
        <v>22</v>
      </c>
      <c r="F60" s="23" t="s">
        <v>119</v>
      </c>
      <c r="G60" s="26">
        <v>43468</v>
      </c>
      <c r="H60" s="27">
        <v>43814</v>
      </c>
    </row>
    <row r="61" spans="1:11" s="61" customFormat="1" ht="31.5" x14ac:dyDescent="0.25">
      <c r="A61" s="28">
        <v>49</v>
      </c>
      <c r="B61" s="44" t="s">
        <v>127</v>
      </c>
      <c r="C61" s="18" t="s">
        <v>126</v>
      </c>
      <c r="D61" s="45">
        <v>5046</v>
      </c>
      <c r="E61" s="46" t="s">
        <v>22</v>
      </c>
      <c r="F61" s="18" t="s">
        <v>119</v>
      </c>
      <c r="G61" s="47">
        <v>43468</v>
      </c>
      <c r="H61" s="20">
        <v>43814</v>
      </c>
    </row>
    <row r="62" spans="1:11" s="61" customFormat="1" ht="31.5" x14ac:dyDescent="0.25">
      <c r="A62" s="21">
        <v>50</v>
      </c>
      <c r="B62" s="29" t="s">
        <v>128</v>
      </c>
      <c r="C62" s="23" t="s">
        <v>129</v>
      </c>
      <c r="D62" s="24">
        <v>504</v>
      </c>
      <c r="E62" s="25" t="s">
        <v>22</v>
      </c>
      <c r="F62" s="23" t="s">
        <v>119</v>
      </c>
      <c r="G62" s="26">
        <v>43468</v>
      </c>
      <c r="H62" s="27">
        <v>43496</v>
      </c>
    </row>
    <row r="63" spans="1:11" s="61" customFormat="1" ht="31.5" x14ac:dyDescent="0.25">
      <c r="A63" s="28">
        <v>51</v>
      </c>
      <c r="B63" s="38" t="s">
        <v>38</v>
      </c>
      <c r="C63" s="39" t="s">
        <v>39</v>
      </c>
      <c r="D63" s="40">
        <v>58824</v>
      </c>
      <c r="E63" s="41" t="s">
        <v>22</v>
      </c>
      <c r="F63" s="39" t="s">
        <v>23</v>
      </c>
      <c r="G63" s="42">
        <v>43468</v>
      </c>
      <c r="H63" s="43">
        <v>43820</v>
      </c>
    </row>
    <row r="64" spans="1:11" s="61" customFormat="1" ht="31.5" x14ac:dyDescent="0.25">
      <c r="A64" s="21">
        <v>52</v>
      </c>
      <c r="B64" s="44" t="s">
        <v>543</v>
      </c>
      <c r="C64" s="18" t="s">
        <v>544</v>
      </c>
      <c r="D64" s="45">
        <v>1009</v>
      </c>
      <c r="E64" s="41" t="s">
        <v>22</v>
      </c>
      <c r="F64" s="39" t="s">
        <v>23</v>
      </c>
      <c r="G64" s="42">
        <v>43468</v>
      </c>
      <c r="H64" s="43">
        <v>43820</v>
      </c>
    </row>
    <row r="65" spans="1:10" s="61" customFormat="1" ht="31.5" x14ac:dyDescent="0.25">
      <c r="A65" s="28">
        <v>53</v>
      </c>
      <c r="B65" s="48" t="s">
        <v>545</v>
      </c>
      <c r="C65" s="49"/>
      <c r="D65" s="16">
        <v>2522</v>
      </c>
      <c r="E65" s="25" t="s">
        <v>22</v>
      </c>
      <c r="F65" s="23" t="s">
        <v>119</v>
      </c>
      <c r="G65" s="26">
        <v>43468</v>
      </c>
      <c r="H65" s="27">
        <v>43814</v>
      </c>
    </row>
    <row r="66" spans="1:10" s="61" customFormat="1" ht="31.5" x14ac:dyDescent="0.25">
      <c r="A66" s="21">
        <v>54</v>
      </c>
      <c r="B66" s="48" t="s">
        <v>546</v>
      </c>
      <c r="C66" s="49"/>
      <c r="D66" s="16">
        <v>20000</v>
      </c>
      <c r="E66" s="25" t="s">
        <v>22</v>
      </c>
      <c r="F66" s="23" t="s">
        <v>119</v>
      </c>
      <c r="G66" s="26">
        <v>43468</v>
      </c>
      <c r="H66" s="27">
        <v>43814</v>
      </c>
    </row>
    <row r="67" spans="1:10" s="61" customFormat="1" ht="32.25" thickBot="1" x14ac:dyDescent="0.3">
      <c r="A67" s="60">
        <v>55</v>
      </c>
      <c r="B67" s="31" t="s">
        <v>137</v>
      </c>
      <c r="C67" s="32" t="s">
        <v>134</v>
      </c>
      <c r="D67" s="33">
        <v>8403</v>
      </c>
      <c r="E67" s="34" t="s">
        <v>22</v>
      </c>
      <c r="F67" s="32" t="s">
        <v>119</v>
      </c>
      <c r="G67" s="35">
        <v>43617</v>
      </c>
      <c r="H67" s="36">
        <v>43708</v>
      </c>
    </row>
    <row r="68" spans="1:10" s="61" customFormat="1" ht="32.25" thickBot="1" x14ac:dyDescent="0.3">
      <c r="A68" s="251">
        <v>56</v>
      </c>
      <c r="B68" s="83" t="s">
        <v>600</v>
      </c>
      <c r="C68" s="170" t="s">
        <v>601</v>
      </c>
      <c r="D68" s="84">
        <v>10000</v>
      </c>
      <c r="E68" s="252" t="s">
        <v>22</v>
      </c>
      <c r="F68" s="170" t="s">
        <v>119</v>
      </c>
      <c r="G68" s="253">
        <v>43622</v>
      </c>
      <c r="H68" s="254">
        <v>43827</v>
      </c>
    </row>
    <row r="69" spans="1:10" ht="16.5" thickBot="1" x14ac:dyDescent="0.3">
      <c r="A69" s="64"/>
      <c r="B69" s="65" t="s">
        <v>145</v>
      </c>
      <c r="C69" s="66"/>
      <c r="D69" s="67">
        <f>SUM(D13:D68)</f>
        <v>479422</v>
      </c>
      <c r="E69" s="68"/>
      <c r="F69" s="66"/>
      <c r="G69" s="66"/>
      <c r="H69" s="69"/>
    </row>
    <row r="70" spans="1:10" ht="18.75" thickBot="1" x14ac:dyDescent="0.3">
      <c r="A70" s="796" t="s">
        <v>146</v>
      </c>
      <c r="B70" s="797"/>
      <c r="C70" s="797"/>
      <c r="D70" s="797"/>
      <c r="E70" s="797"/>
      <c r="F70" s="797"/>
      <c r="G70" s="797"/>
      <c r="H70" s="798"/>
    </row>
    <row r="71" spans="1:10" ht="16.5" thickBot="1" x14ac:dyDescent="0.3">
      <c r="A71" s="803" t="s">
        <v>147</v>
      </c>
      <c r="B71" s="804"/>
      <c r="C71" s="804"/>
      <c r="D71" s="804"/>
      <c r="E71" s="804"/>
      <c r="F71" s="804"/>
      <c r="G71" s="804"/>
      <c r="H71" s="805"/>
    </row>
    <row r="72" spans="1:10" ht="31.5" x14ac:dyDescent="0.2">
      <c r="A72" s="70">
        <v>57</v>
      </c>
      <c r="B72" s="71" t="s">
        <v>148</v>
      </c>
      <c r="C72" s="72" t="s">
        <v>25</v>
      </c>
      <c r="D72" s="73">
        <v>2461</v>
      </c>
      <c r="E72" s="25" t="s">
        <v>22</v>
      </c>
      <c r="F72" s="23" t="s">
        <v>23</v>
      </c>
      <c r="G72" s="74">
        <v>43468</v>
      </c>
      <c r="H72" s="75">
        <v>43814</v>
      </c>
    </row>
    <row r="73" spans="1:10" ht="31.5" x14ac:dyDescent="0.2">
      <c r="A73" s="21">
        <v>58</v>
      </c>
      <c r="B73" s="22" t="s">
        <v>149</v>
      </c>
      <c r="C73" s="23" t="s">
        <v>150</v>
      </c>
      <c r="D73" s="24">
        <v>500</v>
      </c>
      <c r="E73" s="25" t="s">
        <v>22</v>
      </c>
      <c r="F73" s="23" t="s">
        <v>23</v>
      </c>
      <c r="G73" s="76">
        <v>43468</v>
      </c>
      <c r="H73" s="55">
        <v>43814</v>
      </c>
    </row>
    <row r="74" spans="1:10" ht="31.5" x14ac:dyDescent="0.2">
      <c r="A74" s="21">
        <v>59</v>
      </c>
      <c r="B74" s="22" t="s">
        <v>151</v>
      </c>
      <c r="C74" s="23" t="s">
        <v>152</v>
      </c>
      <c r="D74" s="24">
        <v>4800</v>
      </c>
      <c r="E74" s="25" t="s">
        <v>22</v>
      </c>
      <c r="F74" s="23" t="s">
        <v>23</v>
      </c>
      <c r="G74" s="76">
        <v>43468</v>
      </c>
      <c r="H74" s="55">
        <v>43496</v>
      </c>
    </row>
    <row r="75" spans="1:10" ht="31.5" x14ac:dyDescent="0.2">
      <c r="A75" s="21">
        <v>60</v>
      </c>
      <c r="B75" s="29" t="s">
        <v>153</v>
      </c>
      <c r="C75" s="23" t="s">
        <v>81</v>
      </c>
      <c r="D75" s="24">
        <v>1500</v>
      </c>
      <c r="E75" s="25" t="s">
        <v>22</v>
      </c>
      <c r="F75" s="23" t="s">
        <v>23</v>
      </c>
      <c r="G75" s="76">
        <v>43468</v>
      </c>
      <c r="H75" s="55">
        <v>43496</v>
      </c>
    </row>
    <row r="76" spans="1:10" ht="31.5" x14ac:dyDescent="0.2">
      <c r="A76" s="21">
        <v>61</v>
      </c>
      <c r="B76" s="22" t="s">
        <v>154</v>
      </c>
      <c r="C76" s="23" t="s">
        <v>60</v>
      </c>
      <c r="D76" s="24">
        <v>1263</v>
      </c>
      <c r="E76" s="25" t="s">
        <v>22</v>
      </c>
      <c r="F76" s="23" t="s">
        <v>23</v>
      </c>
      <c r="G76" s="76">
        <v>43468</v>
      </c>
      <c r="H76" s="55">
        <v>43814</v>
      </c>
    </row>
    <row r="77" spans="1:10" ht="31.5" x14ac:dyDescent="0.2">
      <c r="A77" s="21">
        <v>62</v>
      </c>
      <c r="B77" s="78" t="s">
        <v>155</v>
      </c>
      <c r="C77" s="39" t="s">
        <v>156</v>
      </c>
      <c r="D77" s="40">
        <v>1081</v>
      </c>
      <c r="E77" s="41" t="s">
        <v>22</v>
      </c>
      <c r="F77" s="39" t="s">
        <v>23</v>
      </c>
      <c r="G77" s="79">
        <v>43468</v>
      </c>
      <c r="H77" s="80">
        <v>43814</v>
      </c>
    </row>
    <row r="78" spans="1:10" ht="32.25" thickBot="1" x14ac:dyDescent="0.25">
      <c r="A78" s="21">
        <v>63</v>
      </c>
      <c r="B78" s="22" t="s">
        <v>158</v>
      </c>
      <c r="C78" s="49" t="s">
        <v>159</v>
      </c>
      <c r="D78" s="24">
        <v>1000</v>
      </c>
      <c r="E78" s="25" t="s">
        <v>22</v>
      </c>
      <c r="F78" s="23" t="s">
        <v>23</v>
      </c>
      <c r="G78" s="79">
        <v>43586</v>
      </c>
      <c r="H78" s="80" t="s">
        <v>92</v>
      </c>
    </row>
    <row r="79" spans="1:10" ht="16.5" thickBot="1" x14ac:dyDescent="0.3">
      <c r="A79" s="64"/>
      <c r="B79" s="87" t="s">
        <v>166</v>
      </c>
      <c r="C79" s="88"/>
      <c r="D79" s="68">
        <f>SUM(D72:D78)</f>
        <v>12605</v>
      </c>
      <c r="E79" s="68"/>
      <c r="F79" s="66"/>
      <c r="G79" s="66"/>
      <c r="H79" s="69"/>
    </row>
    <row r="80" spans="1:10" s="92" customFormat="1" ht="16.5" thickBot="1" x14ac:dyDescent="0.3">
      <c r="A80" s="89" t="s">
        <v>167</v>
      </c>
      <c r="B80" s="90"/>
      <c r="C80" s="90"/>
      <c r="D80" s="90"/>
      <c r="E80" s="90"/>
      <c r="F80" s="90"/>
      <c r="G80" s="90"/>
      <c r="H80" s="91"/>
      <c r="I80" s="3"/>
      <c r="J80" s="3"/>
    </row>
    <row r="81" spans="1:10" s="92" customFormat="1" ht="32.25" thickBot="1" x14ac:dyDescent="0.3">
      <c r="A81" s="118">
        <v>64</v>
      </c>
      <c r="B81" s="232" t="s">
        <v>547</v>
      </c>
      <c r="C81" s="233"/>
      <c r="D81" s="16">
        <v>31932</v>
      </c>
      <c r="E81" s="57" t="s">
        <v>22</v>
      </c>
      <c r="F81" s="49" t="s">
        <v>23</v>
      </c>
      <c r="G81" s="85">
        <v>43586</v>
      </c>
      <c r="H81" s="86">
        <v>43609</v>
      </c>
      <c r="I81" s="98"/>
      <c r="J81" s="99"/>
    </row>
    <row r="82" spans="1:10" ht="16.5" thickBot="1" x14ac:dyDescent="0.3">
      <c r="A82" s="64"/>
      <c r="B82" s="87" t="s">
        <v>168</v>
      </c>
      <c r="C82" s="88"/>
      <c r="D82" s="68">
        <f>D81</f>
        <v>31932</v>
      </c>
      <c r="E82" s="68"/>
      <c r="F82" s="66"/>
      <c r="G82" s="66"/>
      <c r="H82" s="69"/>
    </row>
    <row r="83" spans="1:10" ht="16.5" thickBot="1" x14ac:dyDescent="0.3">
      <c r="A83" s="100"/>
      <c r="B83" s="101" t="s">
        <v>169</v>
      </c>
      <c r="C83" s="66"/>
      <c r="D83" s="68">
        <f>D79+D82</f>
        <v>44537</v>
      </c>
      <c r="E83" s="102"/>
      <c r="F83" s="66"/>
      <c r="G83" s="66"/>
      <c r="H83" s="69"/>
    </row>
    <row r="84" spans="1:10" ht="16.5" customHeight="1" thickBot="1" x14ac:dyDescent="0.3">
      <c r="A84" s="793" t="s">
        <v>170</v>
      </c>
      <c r="B84" s="794"/>
      <c r="C84" s="794"/>
      <c r="D84" s="794"/>
      <c r="E84" s="794"/>
      <c r="F84" s="794"/>
      <c r="G84" s="794"/>
      <c r="H84" s="795"/>
    </row>
    <row r="85" spans="1:10" ht="16.5" customHeight="1" thickBot="1" x14ac:dyDescent="0.3">
      <c r="A85" s="103" t="s">
        <v>171</v>
      </c>
      <c r="B85" s="104"/>
      <c r="C85" s="105"/>
      <c r="D85" s="104"/>
      <c r="E85" s="104"/>
      <c r="F85" s="104"/>
      <c r="G85" s="104"/>
      <c r="H85" s="106"/>
    </row>
    <row r="86" spans="1:10" ht="31.5" x14ac:dyDescent="0.2">
      <c r="A86" s="21">
        <v>65</v>
      </c>
      <c r="B86" s="22" t="s">
        <v>172</v>
      </c>
      <c r="C86" s="23" t="s">
        <v>25</v>
      </c>
      <c r="D86" s="24">
        <v>1302</v>
      </c>
      <c r="E86" s="25" t="s">
        <v>22</v>
      </c>
      <c r="F86" s="23" t="s">
        <v>23</v>
      </c>
      <c r="G86" s="26">
        <v>43468</v>
      </c>
      <c r="H86" s="27">
        <v>43814</v>
      </c>
    </row>
    <row r="87" spans="1:10" ht="32.25" thickBot="1" x14ac:dyDescent="0.25">
      <c r="A87" s="255">
        <v>66</v>
      </c>
      <c r="B87" s="48" t="s">
        <v>173</v>
      </c>
      <c r="C87" s="49" t="s">
        <v>27</v>
      </c>
      <c r="D87" s="16">
        <v>420</v>
      </c>
      <c r="E87" s="17" t="s">
        <v>22</v>
      </c>
      <c r="F87" s="49" t="s">
        <v>23</v>
      </c>
      <c r="G87" s="62">
        <v>43468</v>
      </c>
      <c r="H87" s="63">
        <v>43814</v>
      </c>
    </row>
    <row r="88" spans="1:10" ht="31.5" x14ac:dyDescent="0.2">
      <c r="A88" s="116">
        <v>67</v>
      </c>
      <c r="B88" s="149" t="s">
        <v>30</v>
      </c>
      <c r="C88" s="72" t="s">
        <v>31</v>
      </c>
      <c r="D88" s="73">
        <v>838</v>
      </c>
      <c r="E88" s="150" t="s">
        <v>22</v>
      </c>
      <c r="F88" s="72" t="s">
        <v>23</v>
      </c>
      <c r="G88" s="192">
        <v>43468</v>
      </c>
      <c r="H88" s="193">
        <v>43814</v>
      </c>
    </row>
    <row r="89" spans="1:10" ht="31.5" x14ac:dyDescent="0.2">
      <c r="A89" s="37">
        <v>68</v>
      </c>
      <c r="B89" s="38" t="s">
        <v>174</v>
      </c>
      <c r="C89" s="39" t="s">
        <v>60</v>
      </c>
      <c r="D89" s="40">
        <v>801</v>
      </c>
      <c r="E89" s="41" t="s">
        <v>22</v>
      </c>
      <c r="F89" s="39" t="s">
        <v>23</v>
      </c>
      <c r="G89" s="42">
        <v>43468</v>
      </c>
      <c r="H89" s="43">
        <v>43814</v>
      </c>
    </row>
    <row r="90" spans="1:10" ht="31.5" x14ac:dyDescent="0.2">
      <c r="A90" s="37">
        <v>69</v>
      </c>
      <c r="B90" s="38" t="s">
        <v>175</v>
      </c>
      <c r="C90" s="39" t="s">
        <v>39</v>
      </c>
      <c r="D90" s="40">
        <v>8403</v>
      </c>
      <c r="E90" s="41" t="s">
        <v>22</v>
      </c>
      <c r="F90" s="39" t="s">
        <v>23</v>
      </c>
      <c r="G90" s="42">
        <v>43468</v>
      </c>
      <c r="H90" s="43">
        <v>43830</v>
      </c>
    </row>
    <row r="91" spans="1:10" ht="31.5" x14ac:dyDescent="0.2">
      <c r="A91" s="28">
        <v>70</v>
      </c>
      <c r="B91" s="38" t="s">
        <v>176</v>
      </c>
      <c r="C91" s="39" t="s">
        <v>177</v>
      </c>
      <c r="D91" s="40">
        <v>11764</v>
      </c>
      <c r="E91" s="41" t="s">
        <v>22</v>
      </c>
      <c r="F91" s="39" t="s">
        <v>119</v>
      </c>
      <c r="G91" s="26">
        <v>43468</v>
      </c>
      <c r="H91" s="27">
        <v>43830</v>
      </c>
    </row>
    <row r="92" spans="1:10" ht="31.5" x14ac:dyDescent="0.2">
      <c r="A92" s="37">
        <v>71</v>
      </c>
      <c r="B92" s="29" t="s">
        <v>178</v>
      </c>
      <c r="C92" s="23" t="s">
        <v>66</v>
      </c>
      <c r="D92" s="24">
        <v>672</v>
      </c>
      <c r="E92" s="25" t="s">
        <v>22</v>
      </c>
      <c r="F92" s="23" t="s">
        <v>23</v>
      </c>
      <c r="G92" s="26">
        <v>43468</v>
      </c>
      <c r="H92" s="27">
        <v>43496</v>
      </c>
    </row>
    <row r="93" spans="1:10" ht="31.5" x14ac:dyDescent="0.2">
      <c r="A93" s="28">
        <v>72</v>
      </c>
      <c r="B93" s="22" t="s">
        <v>179</v>
      </c>
      <c r="C93" s="52" t="s">
        <v>180</v>
      </c>
      <c r="D93" s="24">
        <v>2101</v>
      </c>
      <c r="E93" s="25" t="s">
        <v>22</v>
      </c>
      <c r="F93" s="23" t="s">
        <v>119</v>
      </c>
      <c r="G93" s="26">
        <v>43586</v>
      </c>
      <c r="H93" s="27">
        <v>43814</v>
      </c>
    </row>
    <row r="94" spans="1:10" ht="31.5" x14ac:dyDescent="0.2">
      <c r="A94" s="37">
        <v>73</v>
      </c>
      <c r="B94" s="44" t="s">
        <v>162</v>
      </c>
      <c r="C94" s="39" t="s">
        <v>144</v>
      </c>
      <c r="D94" s="40">
        <v>2521</v>
      </c>
      <c r="E94" s="50" t="s">
        <v>22</v>
      </c>
      <c r="F94" s="39" t="s">
        <v>109</v>
      </c>
      <c r="G94" s="81">
        <v>43525</v>
      </c>
      <c r="H94" s="80">
        <v>43799</v>
      </c>
    </row>
    <row r="95" spans="1:10" ht="31.5" x14ac:dyDescent="0.2">
      <c r="A95" s="28">
        <v>74</v>
      </c>
      <c r="B95" s="22" t="s">
        <v>199</v>
      </c>
      <c r="C95" s="52" t="s">
        <v>58</v>
      </c>
      <c r="D95" s="24">
        <v>9734</v>
      </c>
      <c r="E95" s="25" t="s">
        <v>22</v>
      </c>
      <c r="F95" s="23" t="s">
        <v>23</v>
      </c>
      <c r="G95" s="26">
        <v>43525</v>
      </c>
      <c r="H95" s="27">
        <v>43814</v>
      </c>
    </row>
    <row r="96" spans="1:10" ht="31.5" x14ac:dyDescent="0.2">
      <c r="A96" s="37">
        <v>75</v>
      </c>
      <c r="B96" s="44" t="s">
        <v>200</v>
      </c>
      <c r="C96" s="18" t="s">
        <v>201</v>
      </c>
      <c r="D96" s="45">
        <v>2101</v>
      </c>
      <c r="E96" s="46" t="s">
        <v>22</v>
      </c>
      <c r="F96" s="18" t="s">
        <v>23</v>
      </c>
      <c r="G96" s="26">
        <v>43586</v>
      </c>
      <c r="H96" s="27">
        <v>43814</v>
      </c>
    </row>
    <row r="97" spans="1:9" s="61" customFormat="1" ht="31.5" x14ac:dyDescent="0.25">
      <c r="A97" s="28">
        <v>76</v>
      </c>
      <c r="B97" s="48" t="s">
        <v>207</v>
      </c>
      <c r="C97" s="23" t="s">
        <v>126</v>
      </c>
      <c r="D97" s="24">
        <v>770</v>
      </c>
      <c r="E97" s="25" t="s">
        <v>22</v>
      </c>
      <c r="F97" s="23" t="s">
        <v>119</v>
      </c>
      <c r="G97" s="26">
        <v>43468</v>
      </c>
      <c r="H97" s="27">
        <v>43819</v>
      </c>
    </row>
    <row r="98" spans="1:9" ht="31.5" x14ac:dyDescent="0.2">
      <c r="A98" s="37">
        <v>77</v>
      </c>
      <c r="B98" s="48" t="s">
        <v>208</v>
      </c>
      <c r="C98" s="23" t="s">
        <v>209</v>
      </c>
      <c r="D98" s="16">
        <v>1260</v>
      </c>
      <c r="E98" s="17" t="s">
        <v>22</v>
      </c>
      <c r="F98" s="49" t="s">
        <v>23</v>
      </c>
      <c r="G98" s="62">
        <v>43586</v>
      </c>
      <c r="H98" s="63">
        <v>43814</v>
      </c>
    </row>
    <row r="99" spans="1:9" ht="32.25" thickBot="1" x14ac:dyDescent="0.25">
      <c r="A99" s="110">
        <v>78</v>
      </c>
      <c r="B99" s="48" t="s">
        <v>548</v>
      </c>
      <c r="C99" s="23" t="s">
        <v>213</v>
      </c>
      <c r="D99" s="16">
        <v>25210</v>
      </c>
      <c r="E99" s="17" t="s">
        <v>22</v>
      </c>
      <c r="F99" s="49" t="s">
        <v>23</v>
      </c>
      <c r="G99" s="62">
        <v>43525</v>
      </c>
      <c r="H99" s="63">
        <v>43814</v>
      </c>
    </row>
    <row r="100" spans="1:9" ht="16.5" thickBot="1" x14ac:dyDescent="0.3">
      <c r="A100" s="64"/>
      <c r="B100" s="87" t="s">
        <v>214</v>
      </c>
      <c r="C100" s="111"/>
      <c r="D100" s="68">
        <f>SUM(D86:D99)</f>
        <v>67897</v>
      </c>
      <c r="E100" s="68"/>
      <c r="F100" s="66"/>
      <c r="G100" s="66"/>
      <c r="H100" s="69"/>
    </row>
    <row r="101" spans="1:9" ht="16.5" thickBot="1" x14ac:dyDescent="0.3">
      <c r="A101" s="112" t="s">
        <v>215</v>
      </c>
      <c r="B101" s="113"/>
      <c r="C101" s="114"/>
      <c r="D101" s="113"/>
      <c r="E101" s="113"/>
      <c r="F101" s="113"/>
      <c r="G101" s="113"/>
      <c r="H101" s="115"/>
    </row>
    <row r="102" spans="1:9" ht="31.5" x14ac:dyDescent="0.2">
      <c r="A102" s="70">
        <v>79</v>
      </c>
      <c r="B102" s="149" t="s">
        <v>549</v>
      </c>
      <c r="C102" s="117" t="s">
        <v>224</v>
      </c>
      <c r="D102" s="73">
        <v>672</v>
      </c>
      <c r="E102" s="129" t="s">
        <v>22</v>
      </c>
      <c r="F102" s="72" t="s">
        <v>109</v>
      </c>
      <c r="G102" s="133">
        <v>43539</v>
      </c>
      <c r="H102" s="134">
        <v>43646</v>
      </c>
    </row>
    <row r="103" spans="1:9" ht="31.5" x14ac:dyDescent="0.2">
      <c r="A103" s="21">
        <v>80</v>
      </c>
      <c r="B103" s="53" t="s">
        <v>550</v>
      </c>
      <c r="C103" s="23" t="s">
        <v>551</v>
      </c>
      <c r="D103" s="24">
        <v>3025</v>
      </c>
      <c r="E103" s="57" t="s">
        <v>22</v>
      </c>
      <c r="F103" s="23" t="s">
        <v>109</v>
      </c>
      <c r="G103" s="54">
        <v>43539</v>
      </c>
      <c r="H103" s="55">
        <v>43646</v>
      </c>
    </row>
    <row r="104" spans="1:9" ht="32.25" thickBot="1" x14ac:dyDescent="0.25">
      <c r="A104" s="21">
        <v>81</v>
      </c>
      <c r="B104" s="22" t="s">
        <v>552</v>
      </c>
      <c r="C104" s="52" t="s">
        <v>217</v>
      </c>
      <c r="D104" s="24">
        <v>504</v>
      </c>
      <c r="E104" s="52" t="s">
        <v>22</v>
      </c>
      <c r="F104" s="23" t="s">
        <v>109</v>
      </c>
      <c r="G104" s="54">
        <v>43539</v>
      </c>
      <c r="H104" s="55">
        <v>43646</v>
      </c>
    </row>
    <row r="105" spans="1:9" ht="16.5" thickBot="1" x14ac:dyDescent="0.3">
      <c r="A105" s="64"/>
      <c r="B105" s="87" t="s">
        <v>225</v>
      </c>
      <c r="C105" s="111"/>
      <c r="D105" s="68">
        <f>SUM(D102:D104)</f>
        <v>4201</v>
      </c>
      <c r="E105" s="68"/>
      <c r="F105" s="66"/>
      <c r="G105" s="66"/>
      <c r="H105" s="69"/>
    </row>
    <row r="106" spans="1:9" ht="16.5" thickBot="1" x14ac:dyDescent="0.3">
      <c r="A106" s="122"/>
      <c r="B106" s="123" t="s">
        <v>226</v>
      </c>
      <c r="C106" s="114"/>
      <c r="D106" s="124">
        <f>D100+D105</f>
        <v>72098</v>
      </c>
      <c r="E106" s="124"/>
      <c r="F106" s="125"/>
      <c r="G106" s="125"/>
      <c r="H106" s="126"/>
    </row>
    <row r="107" spans="1:9" ht="18.75" thickBot="1" x14ac:dyDescent="0.3">
      <c r="A107" s="790" t="s">
        <v>227</v>
      </c>
      <c r="B107" s="791"/>
      <c r="C107" s="791"/>
      <c r="D107" s="791"/>
      <c r="E107" s="791"/>
      <c r="F107" s="791"/>
      <c r="G107" s="791"/>
      <c r="H107" s="792"/>
    </row>
    <row r="108" spans="1:9" ht="32.25" thickBot="1" x14ac:dyDescent="0.25">
      <c r="A108" s="127">
        <v>82</v>
      </c>
      <c r="B108" s="128" t="s">
        <v>228</v>
      </c>
      <c r="C108" s="129" t="s">
        <v>229</v>
      </c>
      <c r="D108" s="130">
        <v>10</v>
      </c>
      <c r="E108" s="17" t="s">
        <v>22</v>
      </c>
      <c r="F108" s="49" t="s">
        <v>23</v>
      </c>
      <c r="G108" s="119">
        <v>43586</v>
      </c>
      <c r="H108" s="59">
        <v>43814</v>
      </c>
    </row>
    <row r="109" spans="1:9" ht="16.5" thickBot="1" x14ac:dyDescent="0.3">
      <c r="A109" s="64"/>
      <c r="B109" s="131" t="s">
        <v>230</v>
      </c>
      <c r="C109" s="66"/>
      <c r="D109" s="132">
        <f>D108</f>
        <v>10</v>
      </c>
      <c r="E109" s="102"/>
      <c r="F109" s="66"/>
      <c r="G109" s="66"/>
      <c r="H109" s="69"/>
    </row>
    <row r="110" spans="1:9" ht="18.75" thickBot="1" x14ac:dyDescent="0.3">
      <c r="A110" s="790" t="s">
        <v>231</v>
      </c>
      <c r="B110" s="791"/>
      <c r="C110" s="791"/>
      <c r="D110" s="791"/>
      <c r="E110" s="791"/>
      <c r="F110" s="791"/>
      <c r="G110" s="791"/>
      <c r="H110" s="792"/>
    </row>
    <row r="111" spans="1:9" ht="31.5" x14ac:dyDescent="0.3">
      <c r="A111" s="70">
        <v>83</v>
      </c>
      <c r="B111" s="71" t="s">
        <v>553</v>
      </c>
      <c r="C111" s="23" t="s">
        <v>233</v>
      </c>
      <c r="D111" s="234">
        <v>18348</v>
      </c>
      <c r="E111" s="129" t="s">
        <v>22</v>
      </c>
      <c r="F111" s="72" t="s">
        <v>109</v>
      </c>
      <c r="G111" s="133">
        <v>43586</v>
      </c>
      <c r="H111" s="134">
        <v>43814</v>
      </c>
      <c r="I111" s="5"/>
    </row>
    <row r="112" spans="1:9" ht="31.5" x14ac:dyDescent="0.3">
      <c r="A112" s="21">
        <v>84</v>
      </c>
      <c r="B112" s="53" t="s">
        <v>554</v>
      </c>
      <c r="C112" s="23" t="s">
        <v>235</v>
      </c>
      <c r="D112" s="235">
        <v>9243</v>
      </c>
      <c r="E112" s="52" t="s">
        <v>22</v>
      </c>
      <c r="F112" s="23" t="s">
        <v>109</v>
      </c>
      <c r="G112" s="54">
        <v>43586</v>
      </c>
      <c r="H112" s="55">
        <v>43814</v>
      </c>
      <c r="I112" s="5"/>
    </row>
    <row r="113" spans="1:9" ht="31.5" x14ac:dyDescent="0.3">
      <c r="A113" s="21">
        <v>85</v>
      </c>
      <c r="B113" s="231" t="s">
        <v>555</v>
      </c>
      <c r="C113" s="23" t="s">
        <v>556</v>
      </c>
      <c r="D113" s="235">
        <v>840</v>
      </c>
      <c r="E113" s="52" t="s">
        <v>22</v>
      </c>
      <c r="F113" s="23" t="s">
        <v>109</v>
      </c>
      <c r="G113" s="54">
        <v>43586</v>
      </c>
      <c r="H113" s="55">
        <v>43814</v>
      </c>
      <c r="I113" s="5"/>
    </row>
    <row r="114" spans="1:9" ht="31.5" x14ac:dyDescent="0.3">
      <c r="A114" s="21">
        <v>86</v>
      </c>
      <c r="B114" s="38" t="s">
        <v>236</v>
      </c>
      <c r="C114" s="18" t="s">
        <v>237</v>
      </c>
      <c r="D114" s="235">
        <v>2050</v>
      </c>
      <c r="E114" s="50" t="s">
        <v>22</v>
      </c>
      <c r="F114" s="23" t="s">
        <v>109</v>
      </c>
      <c r="G114" s="54">
        <v>43468</v>
      </c>
      <c r="H114" s="55">
        <v>43496</v>
      </c>
      <c r="I114" s="5"/>
    </row>
    <row r="115" spans="1:9" ht="31.5" x14ac:dyDescent="0.3">
      <c r="A115" s="21">
        <v>87</v>
      </c>
      <c r="B115" s="38" t="s">
        <v>238</v>
      </c>
      <c r="C115" s="52" t="s">
        <v>239</v>
      </c>
      <c r="D115" s="235">
        <v>600</v>
      </c>
      <c r="E115" s="50" t="s">
        <v>22</v>
      </c>
      <c r="F115" s="23" t="s">
        <v>109</v>
      </c>
      <c r="G115" s="54">
        <v>43468</v>
      </c>
      <c r="H115" s="55">
        <v>43496</v>
      </c>
      <c r="I115" s="5"/>
    </row>
    <row r="116" spans="1:9" ht="31.5" x14ac:dyDescent="0.3">
      <c r="A116" s="21">
        <v>88</v>
      </c>
      <c r="B116" s="29" t="s">
        <v>557</v>
      </c>
      <c r="C116" s="23" t="s">
        <v>58</v>
      </c>
      <c r="D116" s="235">
        <v>711</v>
      </c>
      <c r="E116" s="52" t="s">
        <v>22</v>
      </c>
      <c r="F116" s="23" t="s">
        <v>109</v>
      </c>
      <c r="G116" s="54">
        <v>43586</v>
      </c>
      <c r="H116" s="55">
        <v>43814</v>
      </c>
      <c r="I116" s="5"/>
    </row>
    <row r="117" spans="1:9" ht="31.5" x14ac:dyDescent="0.3">
      <c r="A117" s="21">
        <v>89</v>
      </c>
      <c r="B117" s="44" t="s">
        <v>558</v>
      </c>
      <c r="C117" s="52" t="s">
        <v>21</v>
      </c>
      <c r="D117" s="235">
        <v>300</v>
      </c>
      <c r="E117" s="50" t="s">
        <v>22</v>
      </c>
      <c r="F117" s="23" t="s">
        <v>109</v>
      </c>
      <c r="G117" s="54">
        <v>43586</v>
      </c>
      <c r="H117" s="55">
        <v>43814</v>
      </c>
      <c r="I117" s="5"/>
    </row>
    <row r="118" spans="1:9" ht="32.25" thickBot="1" x14ac:dyDescent="0.35">
      <c r="A118" s="21">
        <v>90</v>
      </c>
      <c r="B118" s="48" t="s">
        <v>240</v>
      </c>
      <c r="C118" s="23" t="s">
        <v>241</v>
      </c>
      <c r="D118" s="235">
        <v>960</v>
      </c>
      <c r="E118" s="50" t="s">
        <v>22</v>
      </c>
      <c r="F118" s="23" t="s">
        <v>109</v>
      </c>
      <c r="G118" s="54">
        <v>43586</v>
      </c>
      <c r="H118" s="55">
        <v>43814</v>
      </c>
      <c r="I118" s="5"/>
    </row>
    <row r="119" spans="1:9" ht="21" customHeight="1" thickBot="1" x14ac:dyDescent="0.3">
      <c r="A119" s="64"/>
      <c r="B119" s="87" t="s">
        <v>247</v>
      </c>
      <c r="C119" s="111"/>
      <c r="D119" s="68">
        <f>SUM(D111:D118)</f>
        <v>33052</v>
      </c>
      <c r="E119" s="68"/>
      <c r="F119" s="66"/>
      <c r="G119" s="66"/>
      <c r="H119" s="69"/>
    </row>
    <row r="120" spans="1:9" ht="21" customHeight="1" thickBot="1" x14ac:dyDescent="0.3">
      <c r="A120" s="790" t="s">
        <v>248</v>
      </c>
      <c r="B120" s="791"/>
      <c r="C120" s="791"/>
      <c r="D120" s="791"/>
      <c r="E120" s="791"/>
      <c r="F120" s="791"/>
      <c r="G120" s="791"/>
      <c r="H120" s="792"/>
    </row>
    <row r="121" spans="1:9" ht="21" customHeight="1" thickBot="1" x14ac:dyDescent="0.3">
      <c r="A121" s="135" t="s">
        <v>249</v>
      </c>
      <c r="B121" s="136"/>
      <c r="C121" s="137"/>
      <c r="D121" s="136"/>
      <c r="E121" s="136"/>
      <c r="F121" s="136"/>
      <c r="G121" s="136"/>
      <c r="H121" s="138"/>
    </row>
    <row r="122" spans="1:9" ht="31.5" x14ac:dyDescent="0.2">
      <c r="A122" s="21">
        <v>91</v>
      </c>
      <c r="B122" s="29" t="s">
        <v>255</v>
      </c>
      <c r="C122" s="23" t="s">
        <v>256</v>
      </c>
      <c r="D122" s="24">
        <v>8403</v>
      </c>
      <c r="E122" s="25" t="s">
        <v>22</v>
      </c>
      <c r="F122" s="23" t="s">
        <v>23</v>
      </c>
      <c r="G122" s="54">
        <v>43570</v>
      </c>
      <c r="H122" s="55">
        <v>43585</v>
      </c>
    </row>
    <row r="123" spans="1:9" ht="31.5" x14ac:dyDescent="0.2">
      <c r="A123" s="21">
        <v>92</v>
      </c>
      <c r="B123" s="29" t="s">
        <v>261</v>
      </c>
      <c r="C123" s="23" t="s">
        <v>262</v>
      </c>
      <c r="D123" s="24">
        <v>16806</v>
      </c>
      <c r="E123" s="25" t="s">
        <v>22</v>
      </c>
      <c r="F123" s="23" t="s">
        <v>23</v>
      </c>
      <c r="G123" s="81">
        <v>43570</v>
      </c>
      <c r="H123" s="80">
        <v>43585</v>
      </c>
    </row>
    <row r="124" spans="1:9" ht="32.25" thickBot="1" x14ac:dyDescent="0.25">
      <c r="A124" s="30">
        <v>93</v>
      </c>
      <c r="B124" s="31" t="s">
        <v>265</v>
      </c>
      <c r="C124" s="32" t="s">
        <v>266</v>
      </c>
      <c r="D124" s="33">
        <v>58824</v>
      </c>
      <c r="E124" s="34" t="s">
        <v>22</v>
      </c>
      <c r="F124" s="32" t="s">
        <v>23</v>
      </c>
      <c r="G124" s="120">
        <v>43570</v>
      </c>
      <c r="H124" s="121">
        <v>43585</v>
      </c>
    </row>
    <row r="125" spans="1:9" ht="31.5" x14ac:dyDescent="0.2">
      <c r="A125" s="77">
        <v>94</v>
      </c>
      <c r="B125" s="38" t="s">
        <v>602</v>
      </c>
      <c r="C125" s="18" t="s">
        <v>268</v>
      </c>
      <c r="D125" s="45">
        <v>6500</v>
      </c>
      <c r="E125" s="46" t="s">
        <v>22</v>
      </c>
      <c r="F125" s="18" t="s">
        <v>23</v>
      </c>
      <c r="G125" s="140">
        <v>43570</v>
      </c>
      <c r="H125" s="141">
        <v>43646</v>
      </c>
    </row>
    <row r="126" spans="1:9" ht="31.5" x14ac:dyDescent="0.2">
      <c r="A126" s="21">
        <v>95</v>
      </c>
      <c r="B126" s="29" t="s">
        <v>559</v>
      </c>
      <c r="C126" s="23" t="s">
        <v>560</v>
      </c>
      <c r="D126" s="24">
        <v>12100</v>
      </c>
      <c r="E126" s="25" t="s">
        <v>22</v>
      </c>
      <c r="F126" s="23" t="s">
        <v>23</v>
      </c>
      <c r="G126" s="54">
        <v>43586</v>
      </c>
      <c r="H126" s="55">
        <v>43646</v>
      </c>
    </row>
    <row r="127" spans="1:9" ht="32.25" thickBot="1" x14ac:dyDescent="0.25">
      <c r="A127" s="236">
        <v>96</v>
      </c>
      <c r="B127" s="237" t="s">
        <v>561</v>
      </c>
      <c r="C127" s="108" t="s">
        <v>562</v>
      </c>
      <c r="D127" s="24">
        <v>450000</v>
      </c>
      <c r="E127" s="25" t="s">
        <v>22</v>
      </c>
      <c r="F127" s="23" t="s">
        <v>23</v>
      </c>
      <c r="G127" s="54">
        <v>43600</v>
      </c>
      <c r="H127" s="55">
        <v>43646</v>
      </c>
    </row>
    <row r="128" spans="1:9" ht="16.5" thickBot="1" x14ac:dyDescent="0.3">
      <c r="A128" s="64"/>
      <c r="B128" s="87" t="s">
        <v>275</v>
      </c>
      <c r="C128" s="142"/>
      <c r="D128" s="68">
        <f>SUM(D122:D127)</f>
        <v>552633</v>
      </c>
      <c r="E128" s="68"/>
      <c r="F128" s="66"/>
      <c r="G128" s="66"/>
      <c r="H128" s="69"/>
    </row>
    <row r="129" spans="1:8" ht="16.5" customHeight="1" thickBot="1" x14ac:dyDescent="0.3">
      <c r="A129" s="143" t="s">
        <v>276</v>
      </c>
      <c r="B129" s="144"/>
      <c r="C129" s="125"/>
      <c r="D129" s="145"/>
      <c r="E129" s="145"/>
      <c r="F129" s="146"/>
      <c r="G129" s="147"/>
      <c r="H129" s="148"/>
    </row>
    <row r="130" spans="1:8" ht="31.5" x14ac:dyDescent="0.2">
      <c r="A130" s="116">
        <v>97</v>
      </c>
      <c r="B130" s="149" t="s">
        <v>277</v>
      </c>
      <c r="C130" s="117" t="s">
        <v>278</v>
      </c>
      <c r="D130" s="73">
        <v>420</v>
      </c>
      <c r="E130" s="150" t="s">
        <v>22</v>
      </c>
      <c r="F130" s="72" t="s">
        <v>23</v>
      </c>
      <c r="G130" s="133">
        <v>43468</v>
      </c>
      <c r="H130" s="134">
        <v>43814</v>
      </c>
    </row>
    <row r="131" spans="1:8" ht="31.5" x14ac:dyDescent="0.2">
      <c r="A131" s="77">
        <v>98</v>
      </c>
      <c r="B131" s="38" t="s">
        <v>240</v>
      </c>
      <c r="C131" s="39" t="s">
        <v>279</v>
      </c>
      <c r="D131" s="40">
        <v>840</v>
      </c>
      <c r="E131" s="41" t="s">
        <v>22</v>
      </c>
      <c r="F131" s="39" t="s">
        <v>23</v>
      </c>
      <c r="G131" s="54">
        <v>43468</v>
      </c>
      <c r="H131" s="55">
        <v>43814</v>
      </c>
    </row>
    <row r="132" spans="1:8" ht="31.5" x14ac:dyDescent="0.2">
      <c r="A132" s="77">
        <v>99</v>
      </c>
      <c r="B132" s="78" t="s">
        <v>281</v>
      </c>
      <c r="C132" s="39" t="s">
        <v>21</v>
      </c>
      <c r="D132" s="40">
        <v>840</v>
      </c>
      <c r="E132" s="41" t="s">
        <v>22</v>
      </c>
      <c r="F132" s="39" t="s">
        <v>23</v>
      </c>
      <c r="G132" s="54">
        <v>43468</v>
      </c>
      <c r="H132" s="55">
        <v>43814</v>
      </c>
    </row>
    <row r="133" spans="1:8" ht="31.5" x14ac:dyDescent="0.2">
      <c r="A133" s="77">
        <v>100</v>
      </c>
      <c r="B133" s="38" t="s">
        <v>282</v>
      </c>
      <c r="C133" s="39" t="s">
        <v>283</v>
      </c>
      <c r="D133" s="40">
        <v>420</v>
      </c>
      <c r="E133" s="41" t="s">
        <v>22</v>
      </c>
      <c r="F133" s="39" t="s">
        <v>23</v>
      </c>
      <c r="G133" s="54">
        <v>43468</v>
      </c>
      <c r="H133" s="55">
        <v>43814</v>
      </c>
    </row>
    <row r="134" spans="1:8" ht="31.5" x14ac:dyDescent="0.2">
      <c r="A134" s="77">
        <v>101</v>
      </c>
      <c r="B134" s="29" t="s">
        <v>284</v>
      </c>
      <c r="C134" s="23" t="s">
        <v>37</v>
      </c>
      <c r="D134" s="24">
        <v>840</v>
      </c>
      <c r="E134" s="25" t="s">
        <v>22</v>
      </c>
      <c r="F134" s="23" t="s">
        <v>23</v>
      </c>
      <c r="G134" s="54">
        <v>43468</v>
      </c>
      <c r="H134" s="55">
        <v>43814</v>
      </c>
    </row>
    <row r="135" spans="1:8" ht="31.5" x14ac:dyDescent="0.2">
      <c r="A135" s="77">
        <v>102</v>
      </c>
      <c r="B135" s="48" t="s">
        <v>285</v>
      </c>
      <c r="C135" s="49" t="s">
        <v>286</v>
      </c>
      <c r="D135" s="16">
        <v>10084</v>
      </c>
      <c r="E135" s="17" t="s">
        <v>22</v>
      </c>
      <c r="F135" s="49" t="s">
        <v>23</v>
      </c>
      <c r="G135" s="140">
        <v>43586</v>
      </c>
      <c r="H135" s="141">
        <v>43799</v>
      </c>
    </row>
    <row r="136" spans="1:8" s="12" customFormat="1" ht="31.5" x14ac:dyDescent="0.2">
      <c r="A136" s="77">
        <v>103</v>
      </c>
      <c r="B136" s="22" t="s">
        <v>216</v>
      </c>
      <c r="C136" s="52" t="s">
        <v>217</v>
      </c>
      <c r="D136" s="24">
        <v>840</v>
      </c>
      <c r="E136" s="25" t="s">
        <v>22</v>
      </c>
      <c r="F136" s="23" t="s">
        <v>23</v>
      </c>
      <c r="G136" s="54">
        <v>43525</v>
      </c>
      <c r="H136" s="55">
        <v>43799</v>
      </c>
    </row>
    <row r="137" spans="1:8" ht="31.5" x14ac:dyDescent="0.2">
      <c r="A137" s="77">
        <v>104</v>
      </c>
      <c r="B137" s="29" t="s">
        <v>563</v>
      </c>
      <c r="C137" s="23" t="s">
        <v>81</v>
      </c>
      <c r="D137" s="24">
        <v>4042</v>
      </c>
      <c r="E137" s="25" t="s">
        <v>22</v>
      </c>
      <c r="F137" s="23" t="s">
        <v>23</v>
      </c>
      <c r="G137" s="54">
        <v>43468</v>
      </c>
      <c r="H137" s="55">
        <v>43496</v>
      </c>
    </row>
    <row r="138" spans="1:8" ht="31.5" x14ac:dyDescent="0.2">
      <c r="A138" s="77">
        <v>105</v>
      </c>
      <c r="B138" s="29" t="s">
        <v>564</v>
      </c>
      <c r="C138" s="23" t="s">
        <v>66</v>
      </c>
      <c r="D138" s="24">
        <v>1140</v>
      </c>
      <c r="E138" s="25" t="s">
        <v>22</v>
      </c>
      <c r="F138" s="23" t="s">
        <v>23</v>
      </c>
      <c r="G138" s="54">
        <v>43468</v>
      </c>
      <c r="H138" s="55">
        <v>43496</v>
      </c>
    </row>
    <row r="139" spans="1:8" ht="31.5" x14ac:dyDescent="0.2">
      <c r="A139" s="77">
        <v>106</v>
      </c>
      <c r="B139" s="29" t="s">
        <v>565</v>
      </c>
      <c r="C139" s="23" t="s">
        <v>58</v>
      </c>
      <c r="D139" s="151">
        <v>1840</v>
      </c>
      <c r="E139" s="25" t="s">
        <v>22</v>
      </c>
      <c r="F139" s="23" t="s">
        <v>23</v>
      </c>
      <c r="G139" s="54">
        <v>43468</v>
      </c>
      <c r="H139" s="55">
        <v>43814</v>
      </c>
    </row>
    <row r="140" spans="1:8" ht="32.25" thickBot="1" x14ac:dyDescent="0.25">
      <c r="A140" s="77">
        <v>107</v>
      </c>
      <c r="B140" s="29" t="s">
        <v>566</v>
      </c>
      <c r="C140" s="49"/>
      <c r="D140" s="152">
        <v>3361</v>
      </c>
      <c r="E140" s="17" t="s">
        <v>22</v>
      </c>
      <c r="F140" s="49" t="s">
        <v>23</v>
      </c>
      <c r="G140" s="58">
        <v>43525</v>
      </c>
      <c r="H140" s="59">
        <v>43814</v>
      </c>
    </row>
    <row r="141" spans="1:8" ht="16.5" thickBot="1" x14ac:dyDescent="0.3">
      <c r="A141" s="64"/>
      <c r="B141" s="87" t="s">
        <v>294</v>
      </c>
      <c r="C141" s="111"/>
      <c r="D141" s="68">
        <f>SUM(D130:D140)</f>
        <v>24667</v>
      </c>
      <c r="E141" s="68"/>
      <c r="F141" s="66"/>
      <c r="G141" s="66"/>
      <c r="H141" s="69"/>
    </row>
    <row r="142" spans="1:8" ht="16.5" customHeight="1" thickBot="1" x14ac:dyDescent="0.3">
      <c r="A142" s="143" t="s">
        <v>295</v>
      </c>
      <c r="B142" s="144"/>
      <c r="C142" s="125"/>
      <c r="D142" s="145"/>
      <c r="E142" s="145"/>
      <c r="F142" s="146"/>
      <c r="G142" s="147"/>
      <c r="H142" s="148"/>
    </row>
    <row r="143" spans="1:8" ht="31.5" x14ac:dyDescent="0.2">
      <c r="A143" s="21">
        <v>108</v>
      </c>
      <c r="B143" s="78" t="s">
        <v>297</v>
      </c>
      <c r="C143" s="39" t="s">
        <v>25</v>
      </c>
      <c r="D143" s="40">
        <v>2500</v>
      </c>
      <c r="E143" s="41" t="s">
        <v>22</v>
      </c>
      <c r="F143" s="39" t="s">
        <v>23</v>
      </c>
      <c r="G143" s="58">
        <v>43468</v>
      </c>
      <c r="H143" s="59">
        <v>43814</v>
      </c>
    </row>
    <row r="144" spans="1:8" ht="31.5" x14ac:dyDescent="0.2">
      <c r="A144" s="21">
        <v>109</v>
      </c>
      <c r="B144" s="29" t="s">
        <v>298</v>
      </c>
      <c r="C144" s="23" t="s">
        <v>37</v>
      </c>
      <c r="D144" s="24">
        <v>840</v>
      </c>
      <c r="E144" s="25" t="s">
        <v>22</v>
      </c>
      <c r="F144" s="23" t="s">
        <v>23</v>
      </c>
      <c r="G144" s="58">
        <v>43468</v>
      </c>
      <c r="H144" s="59">
        <v>43814</v>
      </c>
    </row>
    <row r="145" spans="1:10" ht="31.5" x14ac:dyDescent="0.2">
      <c r="A145" s="21">
        <v>110</v>
      </c>
      <c r="B145" s="29" t="s">
        <v>564</v>
      </c>
      <c r="C145" s="23" t="s">
        <v>66</v>
      </c>
      <c r="D145" s="24">
        <v>1260</v>
      </c>
      <c r="E145" s="25" t="s">
        <v>22</v>
      </c>
      <c r="F145" s="23" t="s">
        <v>23</v>
      </c>
      <c r="G145" s="58">
        <v>43468</v>
      </c>
      <c r="H145" s="59">
        <v>43496</v>
      </c>
    </row>
    <row r="146" spans="1:10" ht="32.25" thickBot="1" x14ac:dyDescent="0.25">
      <c r="A146" s="77">
        <v>111</v>
      </c>
      <c r="B146" s="29" t="s">
        <v>164</v>
      </c>
      <c r="C146" s="23" t="s">
        <v>58</v>
      </c>
      <c r="D146" s="24">
        <v>16800</v>
      </c>
      <c r="E146" s="25" t="s">
        <v>22</v>
      </c>
      <c r="F146" s="23" t="s">
        <v>23</v>
      </c>
      <c r="G146" s="26">
        <v>43468</v>
      </c>
      <c r="H146" s="27">
        <v>43814</v>
      </c>
    </row>
    <row r="147" spans="1:10" ht="16.5" thickBot="1" x14ac:dyDescent="0.3">
      <c r="A147" s="64"/>
      <c r="B147" s="87" t="s">
        <v>303</v>
      </c>
      <c r="C147" s="111"/>
      <c r="D147" s="68">
        <f>SUM(D143:D146)</f>
        <v>21400</v>
      </c>
      <c r="E147" s="68"/>
      <c r="F147" s="66"/>
      <c r="G147" s="66"/>
      <c r="H147" s="69"/>
    </row>
    <row r="148" spans="1:10" ht="16.5" thickBot="1" x14ac:dyDescent="0.3">
      <c r="A148" s="64"/>
      <c r="B148" s="87" t="s">
        <v>304</v>
      </c>
      <c r="C148" s="66"/>
      <c r="D148" s="68">
        <f>D128+D141+D147</f>
        <v>598700</v>
      </c>
      <c r="E148" s="68"/>
      <c r="F148" s="154"/>
      <c r="G148" s="66"/>
      <c r="H148" s="69"/>
    </row>
    <row r="149" spans="1:10" ht="18.75" thickBot="1" x14ac:dyDescent="0.3">
      <c r="A149" s="790" t="s">
        <v>305</v>
      </c>
      <c r="B149" s="791"/>
      <c r="C149" s="791"/>
      <c r="D149" s="791"/>
      <c r="E149" s="791"/>
      <c r="F149" s="791"/>
      <c r="G149" s="791"/>
      <c r="H149" s="792"/>
    </row>
    <row r="150" spans="1:10" ht="31.5" x14ac:dyDescent="0.2">
      <c r="A150" s="127">
        <v>112</v>
      </c>
      <c r="B150" s="128" t="s">
        <v>306</v>
      </c>
      <c r="C150" s="129" t="s">
        <v>307</v>
      </c>
      <c r="D150" s="130">
        <v>25100</v>
      </c>
      <c r="E150" s="17" t="s">
        <v>22</v>
      </c>
      <c r="F150" s="49" t="s">
        <v>23</v>
      </c>
      <c r="G150" s="119">
        <v>43678</v>
      </c>
      <c r="H150" s="59">
        <v>43769</v>
      </c>
    </row>
    <row r="151" spans="1:10" ht="30.75" thickBot="1" x14ac:dyDescent="0.25">
      <c r="A151" s="30">
        <v>113</v>
      </c>
      <c r="B151" s="256" t="s">
        <v>583</v>
      </c>
      <c r="C151" s="32" t="s">
        <v>584</v>
      </c>
      <c r="D151" s="33">
        <v>126000</v>
      </c>
      <c r="E151" s="257" t="s">
        <v>22</v>
      </c>
      <c r="F151" s="258" t="s">
        <v>109</v>
      </c>
      <c r="G151" s="120">
        <v>43586</v>
      </c>
      <c r="H151" s="121">
        <v>43814</v>
      </c>
      <c r="I151" s="167"/>
      <c r="J151" s="168"/>
    </row>
    <row r="152" spans="1:10" ht="16.5" thickBot="1" x14ac:dyDescent="0.3">
      <c r="A152" s="64"/>
      <c r="B152" s="131" t="s">
        <v>308</v>
      </c>
      <c r="C152" s="88"/>
      <c r="D152" s="68">
        <f>D150+D151</f>
        <v>151100</v>
      </c>
      <c r="E152" s="68"/>
      <c r="F152" s="66"/>
      <c r="G152" s="66"/>
      <c r="H152" s="69"/>
    </row>
    <row r="153" spans="1:10" ht="21" customHeight="1" thickBot="1" x14ac:dyDescent="0.3">
      <c r="A153" s="796" t="s">
        <v>309</v>
      </c>
      <c r="B153" s="797"/>
      <c r="C153" s="797"/>
      <c r="D153" s="797"/>
      <c r="E153" s="797"/>
      <c r="F153" s="797"/>
      <c r="G153" s="797"/>
      <c r="H153" s="798"/>
    </row>
    <row r="154" spans="1:10" ht="31.5" x14ac:dyDescent="0.2">
      <c r="A154" s="127">
        <v>114</v>
      </c>
      <c r="B154" s="71" t="s">
        <v>567</v>
      </c>
      <c r="C154" s="50" t="s">
        <v>319</v>
      </c>
      <c r="D154" s="73">
        <v>25210</v>
      </c>
      <c r="E154" s="117" t="s">
        <v>22</v>
      </c>
      <c r="F154" s="72" t="s">
        <v>109</v>
      </c>
      <c r="G154" s="74">
        <v>43586</v>
      </c>
      <c r="H154" s="238">
        <v>43616</v>
      </c>
    </row>
    <row r="155" spans="1:10" ht="31.5" x14ac:dyDescent="0.2">
      <c r="A155" s="21">
        <v>115</v>
      </c>
      <c r="B155" s="22" t="s">
        <v>568</v>
      </c>
      <c r="C155" s="52" t="s">
        <v>569</v>
      </c>
      <c r="D155" s="24">
        <v>110000</v>
      </c>
      <c r="E155" s="23" t="s">
        <v>570</v>
      </c>
      <c r="F155" s="23" t="s">
        <v>109</v>
      </c>
      <c r="G155" s="54">
        <v>43586</v>
      </c>
      <c r="H155" s="55">
        <v>43647</v>
      </c>
    </row>
    <row r="156" spans="1:10" ht="31.5" x14ac:dyDescent="0.2">
      <c r="A156" s="21">
        <v>116</v>
      </c>
      <c r="B156" s="29" t="s">
        <v>571</v>
      </c>
      <c r="C156" s="51" t="s">
        <v>572</v>
      </c>
      <c r="D156" s="24">
        <v>21923</v>
      </c>
      <c r="E156" s="52" t="s">
        <v>22</v>
      </c>
      <c r="F156" s="23" t="s">
        <v>109</v>
      </c>
      <c r="G156" s="54">
        <v>43586</v>
      </c>
      <c r="H156" s="55">
        <v>43617</v>
      </c>
    </row>
    <row r="157" spans="1:10" ht="31.5" x14ac:dyDescent="0.2">
      <c r="A157" s="21">
        <v>117</v>
      </c>
      <c r="B157" s="29" t="s">
        <v>573</v>
      </c>
      <c r="C157" s="52" t="s">
        <v>572</v>
      </c>
      <c r="D157" s="24">
        <v>35532</v>
      </c>
      <c r="E157" s="52" t="s">
        <v>22</v>
      </c>
      <c r="F157" s="23" t="s">
        <v>109</v>
      </c>
      <c r="G157" s="54">
        <v>43586</v>
      </c>
      <c r="H157" s="55">
        <v>43617</v>
      </c>
    </row>
    <row r="158" spans="1:10" ht="31.5" x14ac:dyDescent="0.2">
      <c r="A158" s="21">
        <v>118</v>
      </c>
      <c r="B158" s="48" t="s">
        <v>574</v>
      </c>
      <c r="C158" s="57" t="s">
        <v>572</v>
      </c>
      <c r="D158" s="16">
        <v>36000</v>
      </c>
      <c r="E158" s="57" t="s">
        <v>22</v>
      </c>
      <c r="F158" s="49" t="s">
        <v>109</v>
      </c>
      <c r="G158" s="58">
        <v>43586</v>
      </c>
      <c r="H158" s="59">
        <v>43617</v>
      </c>
    </row>
    <row r="159" spans="1:10" ht="31.5" x14ac:dyDescent="0.2">
      <c r="A159" s="21">
        <v>119</v>
      </c>
      <c r="B159" s="29" t="s">
        <v>575</v>
      </c>
      <c r="C159" s="239" t="s">
        <v>576</v>
      </c>
      <c r="D159" s="24">
        <v>42017</v>
      </c>
      <c r="E159" s="25" t="s">
        <v>22</v>
      </c>
      <c r="F159" s="23" t="s">
        <v>23</v>
      </c>
      <c r="G159" s="54">
        <v>43617</v>
      </c>
      <c r="H159" s="55">
        <v>43647</v>
      </c>
    </row>
    <row r="160" spans="1:10" ht="32.25" thickBot="1" x14ac:dyDescent="0.25">
      <c r="A160" s="118">
        <v>120</v>
      </c>
      <c r="B160" s="48" t="s">
        <v>577</v>
      </c>
      <c r="C160" s="259" t="s">
        <v>514</v>
      </c>
      <c r="D160" s="16">
        <v>14700</v>
      </c>
      <c r="E160" s="17" t="s">
        <v>22</v>
      </c>
      <c r="F160" s="49" t="s">
        <v>23</v>
      </c>
      <c r="G160" s="58">
        <v>43570</v>
      </c>
      <c r="H160" s="59">
        <v>43586</v>
      </c>
    </row>
    <row r="161" spans="1:9" s="12" customFormat="1" ht="31.5" x14ac:dyDescent="0.2">
      <c r="A161" s="70">
        <v>121</v>
      </c>
      <c r="B161" s="149" t="s">
        <v>578</v>
      </c>
      <c r="C161" s="72" t="s">
        <v>315</v>
      </c>
      <c r="D161" s="73">
        <v>33600</v>
      </c>
      <c r="E161" s="150" t="s">
        <v>22</v>
      </c>
      <c r="F161" s="72" t="s">
        <v>23</v>
      </c>
      <c r="G161" s="74">
        <v>43570</v>
      </c>
      <c r="H161" s="75">
        <v>43692</v>
      </c>
    </row>
    <row r="162" spans="1:9" s="12" customFormat="1" ht="31.5" x14ac:dyDescent="0.2">
      <c r="A162" s="77">
        <v>122</v>
      </c>
      <c r="B162" s="38" t="s">
        <v>316</v>
      </c>
      <c r="C162" s="39" t="s">
        <v>317</v>
      </c>
      <c r="D162" s="40">
        <v>15000</v>
      </c>
      <c r="E162" s="41" t="s">
        <v>22</v>
      </c>
      <c r="F162" s="39" t="s">
        <v>23</v>
      </c>
      <c r="G162" s="81">
        <v>43570</v>
      </c>
      <c r="H162" s="80">
        <v>43616</v>
      </c>
    </row>
    <row r="163" spans="1:9" ht="35.25" customHeight="1" x14ac:dyDescent="0.2">
      <c r="A163" s="21">
        <v>123</v>
      </c>
      <c r="B163" s="29" t="s">
        <v>320</v>
      </c>
      <c r="C163" s="52"/>
      <c r="D163" s="24">
        <v>8100</v>
      </c>
      <c r="E163" s="25" t="s">
        <v>22</v>
      </c>
      <c r="F163" s="23" t="s">
        <v>23</v>
      </c>
      <c r="G163" s="54">
        <v>43586</v>
      </c>
      <c r="H163" s="55">
        <v>43814</v>
      </c>
    </row>
    <row r="164" spans="1:9" ht="35.25" customHeight="1" x14ac:dyDescent="0.2">
      <c r="A164" s="77">
        <v>124</v>
      </c>
      <c r="B164" s="38" t="s">
        <v>579</v>
      </c>
      <c r="C164" s="50" t="s">
        <v>324</v>
      </c>
      <c r="D164" s="40">
        <v>27714</v>
      </c>
      <c r="E164" s="25" t="s">
        <v>22</v>
      </c>
      <c r="F164" s="23" t="s">
        <v>23</v>
      </c>
      <c r="G164" s="54">
        <v>43586</v>
      </c>
      <c r="H164" s="55">
        <v>43646</v>
      </c>
    </row>
    <row r="165" spans="1:9" s="12" customFormat="1" ht="31.5" x14ac:dyDescent="0.2">
      <c r="A165" s="21">
        <v>125</v>
      </c>
      <c r="B165" s="29" t="s">
        <v>323</v>
      </c>
      <c r="C165" s="23" t="s">
        <v>324</v>
      </c>
      <c r="D165" s="24">
        <v>19286</v>
      </c>
      <c r="E165" s="25" t="s">
        <v>22</v>
      </c>
      <c r="F165" s="23" t="s">
        <v>23</v>
      </c>
      <c r="G165" s="54">
        <v>43586</v>
      </c>
      <c r="H165" s="55">
        <v>43738</v>
      </c>
    </row>
    <row r="166" spans="1:9" ht="31.5" x14ac:dyDescent="0.25">
      <c r="A166" s="77">
        <v>126</v>
      </c>
      <c r="B166" s="44" t="s">
        <v>325</v>
      </c>
      <c r="C166" s="18" t="s">
        <v>326</v>
      </c>
      <c r="D166" s="156">
        <v>45000</v>
      </c>
      <c r="E166" s="46" t="s">
        <v>22</v>
      </c>
      <c r="F166" s="18" t="s">
        <v>23</v>
      </c>
      <c r="G166" s="140">
        <v>43586</v>
      </c>
      <c r="H166" s="141">
        <v>43646</v>
      </c>
      <c r="I166" s="157"/>
    </row>
    <row r="167" spans="1:9" ht="31.5" x14ac:dyDescent="0.25">
      <c r="A167" s="21">
        <v>127</v>
      </c>
      <c r="B167" s="29" t="s">
        <v>327</v>
      </c>
      <c r="C167" s="23" t="s">
        <v>326</v>
      </c>
      <c r="D167" s="158">
        <v>65000</v>
      </c>
      <c r="E167" s="25" t="s">
        <v>22</v>
      </c>
      <c r="F167" s="23" t="s">
        <v>23</v>
      </c>
      <c r="G167" s="54">
        <v>43570</v>
      </c>
      <c r="H167" s="55">
        <v>43646</v>
      </c>
      <c r="I167" s="157"/>
    </row>
    <row r="168" spans="1:9" ht="33.75" customHeight="1" x14ac:dyDescent="0.25">
      <c r="A168" s="77">
        <v>128</v>
      </c>
      <c r="B168" s="29" t="s">
        <v>328</v>
      </c>
      <c r="C168" s="23" t="s">
        <v>326</v>
      </c>
      <c r="D168" s="158">
        <v>11112</v>
      </c>
      <c r="E168" s="25" t="s">
        <v>22</v>
      </c>
      <c r="F168" s="23" t="s">
        <v>23</v>
      </c>
      <c r="G168" s="54">
        <v>43617</v>
      </c>
      <c r="H168" s="55">
        <v>43646</v>
      </c>
      <c r="I168" s="157"/>
    </row>
    <row r="169" spans="1:9" ht="31.5" x14ac:dyDescent="0.2">
      <c r="A169" s="21">
        <v>129</v>
      </c>
      <c r="B169" s="53" t="s">
        <v>331</v>
      </c>
      <c r="C169" s="52" t="s">
        <v>332</v>
      </c>
      <c r="D169" s="158">
        <v>13403</v>
      </c>
      <c r="E169" s="25" t="s">
        <v>22</v>
      </c>
      <c r="F169" s="23" t="s">
        <v>23</v>
      </c>
      <c r="G169" s="54">
        <v>43617</v>
      </c>
      <c r="H169" s="55">
        <v>43631</v>
      </c>
    </row>
    <row r="170" spans="1:9" ht="31.5" x14ac:dyDescent="0.2">
      <c r="A170" s="77">
        <v>130</v>
      </c>
      <c r="B170" s="53" t="s">
        <v>333</v>
      </c>
      <c r="C170" s="52" t="s">
        <v>332</v>
      </c>
      <c r="D170" s="158">
        <v>25315</v>
      </c>
      <c r="E170" s="25" t="s">
        <v>22</v>
      </c>
      <c r="F170" s="23" t="s">
        <v>23</v>
      </c>
      <c r="G170" s="54">
        <v>43617</v>
      </c>
      <c r="H170" s="55">
        <v>43661</v>
      </c>
    </row>
    <row r="171" spans="1:9" ht="31.5" x14ac:dyDescent="0.2">
      <c r="A171" s="21">
        <v>131</v>
      </c>
      <c r="B171" s="240" t="s">
        <v>580</v>
      </c>
      <c r="C171" s="49" t="s">
        <v>326</v>
      </c>
      <c r="D171" s="161">
        <v>50000</v>
      </c>
      <c r="E171" s="17" t="s">
        <v>22</v>
      </c>
      <c r="F171" s="49" t="s">
        <v>23</v>
      </c>
      <c r="G171" s="58">
        <v>43600</v>
      </c>
      <c r="H171" s="55">
        <v>43631</v>
      </c>
    </row>
    <row r="172" spans="1:9" s="12" customFormat="1" ht="31.5" x14ac:dyDescent="0.2">
      <c r="A172" s="77">
        <v>132</v>
      </c>
      <c r="B172" s="29" t="s">
        <v>335</v>
      </c>
      <c r="C172" s="23" t="s">
        <v>290</v>
      </c>
      <c r="D172" s="24">
        <v>106723</v>
      </c>
      <c r="E172" s="25" t="s">
        <v>22</v>
      </c>
      <c r="F172" s="23" t="s">
        <v>23</v>
      </c>
      <c r="G172" s="54">
        <v>43586</v>
      </c>
      <c r="H172" s="80">
        <v>43814</v>
      </c>
    </row>
    <row r="173" spans="1:9" ht="31.5" x14ac:dyDescent="0.2">
      <c r="A173" s="21">
        <v>133</v>
      </c>
      <c r="B173" s="29" t="s">
        <v>581</v>
      </c>
      <c r="C173" s="23" t="s">
        <v>337</v>
      </c>
      <c r="D173" s="158">
        <v>25210</v>
      </c>
      <c r="E173" s="25" t="s">
        <v>22</v>
      </c>
      <c r="F173" s="23" t="s">
        <v>23</v>
      </c>
      <c r="G173" s="54">
        <v>43586</v>
      </c>
      <c r="H173" s="55">
        <v>43799</v>
      </c>
    </row>
    <row r="174" spans="1:9" s="12" customFormat="1" ht="31.5" x14ac:dyDescent="0.2">
      <c r="A174" s="77">
        <v>134</v>
      </c>
      <c r="B174" s="29" t="s">
        <v>338</v>
      </c>
      <c r="C174" s="23" t="s">
        <v>339</v>
      </c>
      <c r="D174" s="24">
        <v>20000</v>
      </c>
      <c r="E174" s="25" t="s">
        <v>22</v>
      </c>
      <c r="F174" s="23" t="s">
        <v>23</v>
      </c>
      <c r="G174" s="54">
        <v>43586</v>
      </c>
      <c r="H174" s="55">
        <v>43799</v>
      </c>
    </row>
    <row r="175" spans="1:9" ht="31.5" x14ac:dyDescent="0.2">
      <c r="A175" s="21">
        <v>135</v>
      </c>
      <c r="B175" s="53" t="s">
        <v>344</v>
      </c>
      <c r="C175" s="52" t="s">
        <v>345</v>
      </c>
      <c r="D175" s="158">
        <v>17857</v>
      </c>
      <c r="E175" s="25" t="s">
        <v>22</v>
      </c>
      <c r="F175" s="23" t="s">
        <v>23</v>
      </c>
      <c r="G175" s="54">
        <v>43586</v>
      </c>
      <c r="H175" s="55">
        <v>43814</v>
      </c>
    </row>
    <row r="176" spans="1:9" ht="32.25" thickBot="1" x14ac:dyDescent="0.25">
      <c r="A176" s="30">
        <v>136</v>
      </c>
      <c r="B176" s="241" t="s">
        <v>346</v>
      </c>
      <c r="C176" s="32" t="s">
        <v>347</v>
      </c>
      <c r="D176" s="242">
        <v>2521</v>
      </c>
      <c r="E176" s="34" t="s">
        <v>22</v>
      </c>
      <c r="F176" s="32" t="s">
        <v>23</v>
      </c>
      <c r="G176" s="120">
        <v>43784</v>
      </c>
      <c r="H176" s="121">
        <v>43800</v>
      </c>
    </row>
    <row r="177" spans="1:10" ht="31.5" x14ac:dyDescent="0.2">
      <c r="A177" s="77">
        <v>137</v>
      </c>
      <c r="B177" s="231" t="s">
        <v>348</v>
      </c>
      <c r="C177" s="50" t="s">
        <v>349</v>
      </c>
      <c r="D177" s="243">
        <v>21008</v>
      </c>
      <c r="E177" s="41" t="s">
        <v>22</v>
      </c>
      <c r="F177" s="39" t="s">
        <v>23</v>
      </c>
      <c r="G177" s="81">
        <v>43586</v>
      </c>
      <c r="H177" s="80">
        <v>43799</v>
      </c>
    </row>
    <row r="178" spans="1:10" ht="31.5" x14ac:dyDescent="0.2">
      <c r="A178" s="21">
        <v>138</v>
      </c>
      <c r="B178" s="162" t="s">
        <v>350</v>
      </c>
      <c r="C178" s="49" t="s">
        <v>337</v>
      </c>
      <c r="D178" s="161">
        <v>17858</v>
      </c>
      <c r="E178" s="25" t="s">
        <v>22</v>
      </c>
      <c r="F178" s="23" t="s">
        <v>23</v>
      </c>
      <c r="G178" s="54">
        <v>43586</v>
      </c>
      <c r="H178" s="55">
        <v>43799</v>
      </c>
    </row>
    <row r="179" spans="1:10" ht="30.75" thickBot="1" x14ac:dyDescent="0.25">
      <c r="A179" s="21">
        <v>139</v>
      </c>
      <c r="B179" s="163" t="s">
        <v>582</v>
      </c>
      <c r="C179" s="23" t="s">
        <v>352</v>
      </c>
      <c r="D179" s="24">
        <v>5042</v>
      </c>
      <c r="E179" s="164" t="s">
        <v>22</v>
      </c>
      <c r="F179" s="165" t="s">
        <v>109</v>
      </c>
      <c r="G179" s="166">
        <v>43586</v>
      </c>
      <c r="H179" s="55">
        <v>43646</v>
      </c>
      <c r="I179" s="167"/>
      <c r="J179" s="168"/>
    </row>
    <row r="180" spans="1:10" ht="16.5" thickBot="1" x14ac:dyDescent="0.3">
      <c r="A180" s="64"/>
      <c r="B180" s="87" t="s">
        <v>355</v>
      </c>
      <c r="C180" s="111"/>
      <c r="D180" s="68">
        <f>SUM(D154:D179)</f>
        <v>815131</v>
      </c>
      <c r="E180" s="68"/>
      <c r="F180" s="66"/>
      <c r="G180" s="66"/>
      <c r="H180" s="69"/>
    </row>
    <row r="181" spans="1:10" ht="18.75" thickBot="1" x14ac:dyDescent="0.3">
      <c r="A181" s="793" t="s">
        <v>356</v>
      </c>
      <c r="B181" s="794"/>
      <c r="C181" s="794"/>
      <c r="D181" s="794"/>
      <c r="E181" s="794"/>
      <c r="F181" s="794"/>
      <c r="G181" s="794"/>
      <c r="H181" s="795"/>
    </row>
    <row r="182" spans="1:10" ht="30.75" thickBot="1" x14ac:dyDescent="0.25">
      <c r="A182" s="21">
        <v>140</v>
      </c>
      <c r="B182" s="29" t="s">
        <v>359</v>
      </c>
      <c r="C182" s="23" t="s">
        <v>360</v>
      </c>
      <c r="D182" s="40">
        <v>50000</v>
      </c>
      <c r="E182" s="171">
        <v>43586</v>
      </c>
      <c r="F182" s="172" t="s">
        <v>109</v>
      </c>
      <c r="G182" s="81">
        <v>43586</v>
      </c>
      <c r="H182" s="80">
        <v>43661</v>
      </c>
    </row>
    <row r="183" spans="1:10" ht="16.5" thickBot="1" x14ac:dyDescent="0.3">
      <c r="A183" s="64"/>
      <c r="B183" s="87" t="s">
        <v>364</v>
      </c>
      <c r="C183" s="111"/>
      <c r="D183" s="68">
        <f>D182</f>
        <v>50000</v>
      </c>
      <c r="E183" s="68"/>
      <c r="F183" s="66"/>
      <c r="G183" s="66"/>
      <c r="H183" s="69"/>
    </row>
    <row r="184" spans="1:10" ht="18.75" thickBot="1" x14ac:dyDescent="0.3">
      <c r="A184" s="793" t="s">
        <v>365</v>
      </c>
      <c r="B184" s="794"/>
      <c r="C184" s="794"/>
      <c r="D184" s="794"/>
      <c r="E184" s="794"/>
      <c r="F184" s="794"/>
      <c r="G184" s="794"/>
      <c r="H184" s="795"/>
    </row>
    <row r="185" spans="1:10" ht="16.5" customHeight="1" thickBot="1" x14ac:dyDescent="0.3">
      <c r="A185" s="135" t="s">
        <v>366</v>
      </c>
      <c r="B185" s="173"/>
      <c r="C185" s="105"/>
      <c r="D185" s="173"/>
      <c r="E185" s="173"/>
      <c r="F185" s="173"/>
      <c r="G185" s="173"/>
      <c r="H185" s="174"/>
    </row>
    <row r="186" spans="1:10" ht="31.5" x14ac:dyDescent="0.2">
      <c r="A186" s="175">
        <v>141</v>
      </c>
      <c r="B186" s="48" t="s">
        <v>367</v>
      </c>
      <c r="C186" s="49" t="s">
        <v>37</v>
      </c>
      <c r="D186" s="176">
        <v>420</v>
      </c>
      <c r="E186" s="17" t="s">
        <v>22</v>
      </c>
      <c r="F186" s="49" t="s">
        <v>23</v>
      </c>
      <c r="G186" s="58">
        <v>43468</v>
      </c>
      <c r="H186" s="59">
        <v>43814</v>
      </c>
    </row>
    <row r="187" spans="1:10" ht="31.5" x14ac:dyDescent="0.2">
      <c r="A187" s="21">
        <v>142</v>
      </c>
      <c r="B187" s="29" t="s">
        <v>368</v>
      </c>
      <c r="C187" s="23" t="s">
        <v>66</v>
      </c>
      <c r="D187" s="24">
        <v>420</v>
      </c>
      <c r="E187" s="25" t="s">
        <v>22</v>
      </c>
      <c r="F187" s="23" t="s">
        <v>23</v>
      </c>
      <c r="G187" s="26">
        <v>43468</v>
      </c>
      <c r="H187" s="27">
        <v>43496</v>
      </c>
    </row>
    <row r="188" spans="1:10" ht="31.5" x14ac:dyDescent="0.2">
      <c r="A188" s="21">
        <v>143</v>
      </c>
      <c r="B188" s="29" t="s">
        <v>369</v>
      </c>
      <c r="C188" s="39" t="s">
        <v>370</v>
      </c>
      <c r="D188" s="16">
        <v>750</v>
      </c>
      <c r="E188" s="25" t="s">
        <v>22</v>
      </c>
      <c r="F188" s="23" t="s">
        <v>23</v>
      </c>
      <c r="G188" s="26">
        <v>43586</v>
      </c>
      <c r="H188" s="27">
        <v>43814</v>
      </c>
    </row>
    <row r="189" spans="1:10" ht="32.25" thickBot="1" x14ac:dyDescent="0.25">
      <c r="A189" s="30">
        <v>144</v>
      </c>
      <c r="B189" s="31" t="s">
        <v>371</v>
      </c>
      <c r="C189" s="32" t="s">
        <v>211</v>
      </c>
      <c r="D189" s="33">
        <v>930</v>
      </c>
      <c r="E189" s="17" t="s">
        <v>22</v>
      </c>
      <c r="F189" s="49" t="s">
        <v>23</v>
      </c>
      <c r="G189" s="62">
        <v>43586</v>
      </c>
      <c r="H189" s="63">
        <v>43814</v>
      </c>
    </row>
    <row r="190" spans="1:10" ht="16.5" thickBot="1" x14ac:dyDescent="0.3">
      <c r="A190" s="64"/>
      <c r="B190" s="87" t="s">
        <v>372</v>
      </c>
      <c r="C190" s="111"/>
      <c r="D190" s="68">
        <f>SUM(D186:D189)</f>
        <v>2520</v>
      </c>
      <c r="E190" s="68"/>
      <c r="F190" s="66"/>
      <c r="G190" s="66"/>
      <c r="H190" s="69"/>
    </row>
    <row r="191" spans="1:10" ht="18.75" thickBot="1" x14ac:dyDescent="0.3">
      <c r="A191" s="796" t="s">
        <v>373</v>
      </c>
      <c r="B191" s="797"/>
      <c r="C191" s="797"/>
      <c r="D191" s="797"/>
      <c r="E191" s="797"/>
      <c r="F191" s="797"/>
      <c r="G191" s="797"/>
      <c r="H191" s="798"/>
    </row>
    <row r="192" spans="1:10" ht="18.75" thickBot="1" x14ac:dyDescent="0.3">
      <c r="A192" s="177" t="s">
        <v>374</v>
      </c>
      <c r="B192" s="178"/>
      <c r="C192" s="179"/>
      <c r="D192" s="180"/>
      <c r="E192" s="180"/>
      <c r="F192" s="180"/>
      <c r="G192" s="180"/>
      <c r="H192" s="181"/>
    </row>
    <row r="193" spans="1:9" ht="31.5" x14ac:dyDescent="0.25">
      <c r="A193" s="77">
        <v>145</v>
      </c>
      <c r="B193" s="38" t="s">
        <v>585</v>
      </c>
      <c r="C193" s="39" t="s">
        <v>410</v>
      </c>
      <c r="D193" s="185">
        <v>20700</v>
      </c>
      <c r="E193" s="41" t="s">
        <v>22</v>
      </c>
      <c r="F193" s="39" t="s">
        <v>23</v>
      </c>
      <c r="G193" s="42">
        <v>43235</v>
      </c>
      <c r="H193" s="43">
        <v>43631</v>
      </c>
      <c r="I193" s="157"/>
    </row>
    <row r="194" spans="1:9" ht="32.25" thickBot="1" x14ac:dyDescent="0.3">
      <c r="A194" s="30">
        <v>146</v>
      </c>
      <c r="B194" s="31" t="s">
        <v>378</v>
      </c>
      <c r="C194" s="32" t="s">
        <v>379</v>
      </c>
      <c r="D194" s="245">
        <v>13000</v>
      </c>
      <c r="E194" s="34" t="s">
        <v>22</v>
      </c>
      <c r="F194" s="32" t="s">
        <v>23</v>
      </c>
      <c r="G194" s="35">
        <v>43617</v>
      </c>
      <c r="H194" s="36">
        <v>43723</v>
      </c>
      <c r="I194" s="157"/>
    </row>
    <row r="195" spans="1:9" ht="31.5" x14ac:dyDescent="0.25">
      <c r="A195" s="77">
        <v>147</v>
      </c>
      <c r="B195" s="38" t="s">
        <v>381</v>
      </c>
      <c r="C195" s="39" t="s">
        <v>379</v>
      </c>
      <c r="D195" s="185">
        <v>1100</v>
      </c>
      <c r="E195" s="41" t="s">
        <v>22</v>
      </c>
      <c r="F195" s="39" t="s">
        <v>23</v>
      </c>
      <c r="G195" s="42">
        <v>43570</v>
      </c>
      <c r="H195" s="43">
        <v>43600</v>
      </c>
      <c r="I195" s="157"/>
    </row>
    <row r="196" spans="1:9" ht="48" thickBot="1" x14ac:dyDescent="0.3">
      <c r="A196" s="77">
        <v>148</v>
      </c>
      <c r="B196" s="29" t="s">
        <v>586</v>
      </c>
      <c r="C196" s="23" t="s">
        <v>376</v>
      </c>
      <c r="D196" s="182">
        <v>32250</v>
      </c>
      <c r="E196" s="25" t="s">
        <v>22</v>
      </c>
      <c r="F196" s="23" t="s">
        <v>23</v>
      </c>
      <c r="G196" s="26">
        <v>43586</v>
      </c>
      <c r="H196" s="27">
        <v>43661</v>
      </c>
      <c r="I196" s="157"/>
    </row>
    <row r="197" spans="1:9" ht="20.25" customHeight="1" thickBot="1" x14ac:dyDescent="0.3">
      <c r="A197" s="64"/>
      <c r="B197" s="87" t="s">
        <v>384</v>
      </c>
      <c r="C197" s="204"/>
      <c r="D197" s="68">
        <f>SUM(D193:D196)</f>
        <v>67050</v>
      </c>
      <c r="E197" s="68"/>
      <c r="F197" s="66"/>
      <c r="G197" s="66"/>
      <c r="H197" s="69"/>
    </row>
    <row r="198" spans="1:9" ht="16.5" thickBot="1" x14ac:dyDescent="0.3">
      <c r="A198" s="188" t="s">
        <v>385</v>
      </c>
      <c r="B198" s="178"/>
      <c r="C198" s="114"/>
      <c r="D198" s="189"/>
      <c r="E198" s="189"/>
      <c r="F198" s="189"/>
      <c r="G198" s="189"/>
      <c r="H198" s="190"/>
    </row>
    <row r="199" spans="1:9" ht="31.5" x14ac:dyDescent="0.25">
      <c r="A199" s="70">
        <v>149</v>
      </c>
      <c r="B199" s="246" t="s">
        <v>587</v>
      </c>
      <c r="C199" s="50" t="s">
        <v>319</v>
      </c>
      <c r="D199" s="73">
        <v>109244</v>
      </c>
      <c r="E199" s="117" t="s">
        <v>22</v>
      </c>
      <c r="F199" s="72" t="s">
        <v>109</v>
      </c>
      <c r="G199" s="74">
        <v>43586</v>
      </c>
      <c r="H199" s="238">
        <v>43617</v>
      </c>
    </row>
    <row r="200" spans="1:9" ht="31.5" x14ac:dyDescent="0.25">
      <c r="A200" s="77">
        <v>150</v>
      </c>
      <c r="B200" s="38" t="s">
        <v>386</v>
      </c>
      <c r="C200" s="39" t="s">
        <v>387</v>
      </c>
      <c r="D200" s="183">
        <v>10000</v>
      </c>
      <c r="E200" s="41" t="s">
        <v>22</v>
      </c>
      <c r="F200" s="39" t="s">
        <v>23</v>
      </c>
      <c r="G200" s="42">
        <v>43600</v>
      </c>
      <c r="H200" s="27">
        <v>43676</v>
      </c>
      <c r="I200" s="157"/>
    </row>
    <row r="201" spans="1:9" ht="31.5" x14ac:dyDescent="0.25">
      <c r="A201" s="77">
        <v>151</v>
      </c>
      <c r="B201" s="38" t="s">
        <v>388</v>
      </c>
      <c r="C201" s="39" t="s">
        <v>389</v>
      </c>
      <c r="D201" s="185">
        <v>25000</v>
      </c>
      <c r="E201" s="41" t="s">
        <v>22</v>
      </c>
      <c r="F201" s="39" t="s">
        <v>23</v>
      </c>
      <c r="G201" s="42">
        <v>43525</v>
      </c>
      <c r="H201" s="43">
        <v>43358</v>
      </c>
      <c r="I201" s="157"/>
    </row>
    <row r="202" spans="1:9" ht="31.5" x14ac:dyDescent="0.25">
      <c r="A202" s="77">
        <v>152</v>
      </c>
      <c r="B202" s="38" t="s">
        <v>588</v>
      </c>
      <c r="C202" s="39" t="s">
        <v>391</v>
      </c>
      <c r="D202" s="185">
        <v>25000</v>
      </c>
      <c r="E202" s="46" t="s">
        <v>22</v>
      </c>
      <c r="F202" s="18" t="s">
        <v>23</v>
      </c>
      <c r="G202" s="47">
        <v>43525</v>
      </c>
      <c r="H202" s="20">
        <v>43692</v>
      </c>
      <c r="I202" s="157"/>
    </row>
    <row r="203" spans="1:9" ht="42" customHeight="1" x14ac:dyDescent="0.25">
      <c r="A203" s="77">
        <v>153</v>
      </c>
      <c r="B203" s="38" t="s">
        <v>392</v>
      </c>
      <c r="C203" s="39" t="s">
        <v>393</v>
      </c>
      <c r="D203" s="185">
        <v>13400</v>
      </c>
      <c r="E203" s="25" t="s">
        <v>22</v>
      </c>
      <c r="F203" s="23" t="s">
        <v>23</v>
      </c>
      <c r="G203" s="26">
        <v>43556</v>
      </c>
      <c r="H203" s="27">
        <v>43748</v>
      </c>
      <c r="I203" s="157"/>
    </row>
    <row r="204" spans="1:9" ht="35.25" customHeight="1" x14ac:dyDescent="0.2">
      <c r="A204" s="77">
        <v>154</v>
      </c>
      <c r="B204" s="48" t="s">
        <v>321</v>
      </c>
      <c r="C204" s="57" t="s">
        <v>322</v>
      </c>
      <c r="D204" s="16">
        <v>1000</v>
      </c>
      <c r="E204" s="25" t="s">
        <v>22</v>
      </c>
      <c r="F204" s="23" t="s">
        <v>23</v>
      </c>
      <c r="G204" s="54">
        <v>43525</v>
      </c>
      <c r="H204" s="55">
        <v>43809</v>
      </c>
    </row>
    <row r="205" spans="1:9" ht="31.5" x14ac:dyDescent="0.25">
      <c r="A205" s="77">
        <v>155</v>
      </c>
      <c r="B205" s="194" t="s">
        <v>396</v>
      </c>
      <c r="C205" s="23" t="s">
        <v>393</v>
      </c>
      <c r="D205" s="182">
        <v>3000</v>
      </c>
      <c r="E205" s="25" t="s">
        <v>22</v>
      </c>
      <c r="F205" s="23" t="s">
        <v>23</v>
      </c>
      <c r="G205" s="26">
        <v>43647</v>
      </c>
      <c r="H205" s="27">
        <v>43723</v>
      </c>
      <c r="I205" s="157"/>
    </row>
    <row r="206" spans="1:9" ht="31.5" x14ac:dyDescent="0.25">
      <c r="A206" s="77">
        <v>156</v>
      </c>
      <c r="B206" s="195" t="s">
        <v>397</v>
      </c>
      <c r="C206" s="39" t="s">
        <v>376</v>
      </c>
      <c r="D206" s="183">
        <v>15040</v>
      </c>
      <c r="E206" s="41" t="s">
        <v>22</v>
      </c>
      <c r="F206" s="39" t="s">
        <v>23</v>
      </c>
      <c r="G206" s="42">
        <v>43586</v>
      </c>
      <c r="H206" s="43">
        <v>43631</v>
      </c>
      <c r="I206" s="157"/>
    </row>
    <row r="207" spans="1:9" ht="31.5" x14ac:dyDescent="0.25">
      <c r="A207" s="77">
        <v>157</v>
      </c>
      <c r="B207" s="195" t="s">
        <v>398</v>
      </c>
      <c r="C207" s="39" t="s">
        <v>332</v>
      </c>
      <c r="D207" s="196">
        <v>4500</v>
      </c>
      <c r="E207" s="41" t="s">
        <v>22</v>
      </c>
      <c r="F207" s="39" t="s">
        <v>23</v>
      </c>
      <c r="G207" s="26">
        <v>43647</v>
      </c>
      <c r="H207" s="27">
        <v>43723</v>
      </c>
      <c r="I207" s="157"/>
    </row>
    <row r="208" spans="1:9" ht="32.25" thickBot="1" x14ac:dyDescent="0.3">
      <c r="A208" s="30">
        <v>158</v>
      </c>
      <c r="B208" s="247" t="s">
        <v>399</v>
      </c>
      <c r="C208" s="32" t="s">
        <v>400</v>
      </c>
      <c r="D208" s="245">
        <v>4500</v>
      </c>
      <c r="E208" s="34" t="s">
        <v>22</v>
      </c>
      <c r="F208" s="32" t="s">
        <v>23</v>
      </c>
      <c r="G208" s="35">
        <v>43617</v>
      </c>
      <c r="H208" s="36">
        <v>43739</v>
      </c>
      <c r="I208" s="157"/>
    </row>
    <row r="209" spans="1:9" ht="31.5" x14ac:dyDescent="0.25">
      <c r="A209" s="77">
        <v>159</v>
      </c>
      <c r="B209" s="38" t="s">
        <v>589</v>
      </c>
      <c r="C209" s="39" t="s">
        <v>590</v>
      </c>
      <c r="D209" s="185">
        <v>21008</v>
      </c>
      <c r="E209" s="41" t="s">
        <v>22</v>
      </c>
      <c r="F209" s="39" t="s">
        <v>23</v>
      </c>
      <c r="G209" s="42">
        <v>43556</v>
      </c>
      <c r="H209" s="43">
        <v>43631</v>
      </c>
      <c r="I209" s="157"/>
    </row>
    <row r="210" spans="1:9" ht="31.5" x14ac:dyDescent="0.2">
      <c r="A210" s="77">
        <v>160</v>
      </c>
      <c r="B210" s="29" t="s">
        <v>403</v>
      </c>
      <c r="C210" s="23" t="s">
        <v>404</v>
      </c>
      <c r="D210" s="184">
        <v>132000</v>
      </c>
      <c r="E210" s="25" t="s">
        <v>22</v>
      </c>
      <c r="F210" s="23" t="s">
        <v>23</v>
      </c>
      <c r="G210" s="26">
        <v>43586</v>
      </c>
      <c r="H210" s="27">
        <v>43707</v>
      </c>
    </row>
    <row r="211" spans="1:9" ht="31.5" x14ac:dyDescent="0.2">
      <c r="A211" s="77">
        <v>161</v>
      </c>
      <c r="B211" s="38" t="s">
        <v>405</v>
      </c>
      <c r="C211" s="39" t="s">
        <v>406</v>
      </c>
      <c r="D211" s="185">
        <v>18300</v>
      </c>
      <c r="E211" s="46" t="s">
        <v>22</v>
      </c>
      <c r="F211" s="18" t="s">
        <v>23</v>
      </c>
      <c r="G211" s="42">
        <v>43525</v>
      </c>
      <c r="H211" s="43">
        <v>43809</v>
      </c>
    </row>
    <row r="212" spans="1:9" ht="31.5" x14ac:dyDescent="0.2">
      <c r="A212" s="77">
        <v>162</v>
      </c>
      <c r="B212" s="29" t="s">
        <v>591</v>
      </c>
      <c r="C212" s="197" t="s">
        <v>408</v>
      </c>
      <c r="D212" s="184">
        <v>10300</v>
      </c>
      <c r="E212" s="25" t="s">
        <v>22</v>
      </c>
      <c r="F212" s="23" t="s">
        <v>23</v>
      </c>
      <c r="G212" s="26">
        <v>43600</v>
      </c>
      <c r="H212" s="27">
        <v>43676</v>
      </c>
    </row>
    <row r="213" spans="1:9" ht="31.5" x14ac:dyDescent="0.2">
      <c r="A213" s="77">
        <v>163</v>
      </c>
      <c r="B213" s="38" t="s">
        <v>409</v>
      </c>
      <c r="C213" s="39" t="s">
        <v>410</v>
      </c>
      <c r="D213" s="185">
        <v>11640</v>
      </c>
      <c r="E213" s="41" t="s">
        <v>22</v>
      </c>
      <c r="F213" s="39" t="s">
        <v>23</v>
      </c>
      <c r="G213" s="42">
        <v>43525</v>
      </c>
      <c r="H213" s="43">
        <v>43750</v>
      </c>
    </row>
    <row r="214" spans="1:9" ht="31.5" x14ac:dyDescent="0.2">
      <c r="A214" s="77">
        <v>164</v>
      </c>
      <c r="B214" s="29" t="s">
        <v>411</v>
      </c>
      <c r="C214" s="52" t="s">
        <v>412</v>
      </c>
      <c r="D214" s="184">
        <v>10200</v>
      </c>
      <c r="E214" s="25" t="s">
        <v>22</v>
      </c>
      <c r="F214" s="23" t="s">
        <v>23</v>
      </c>
      <c r="G214" s="26">
        <v>43600</v>
      </c>
      <c r="H214" s="27">
        <v>43646</v>
      </c>
    </row>
    <row r="215" spans="1:9" ht="31.5" x14ac:dyDescent="0.25">
      <c r="A215" s="77">
        <v>165</v>
      </c>
      <c r="B215" s="48" t="s">
        <v>413</v>
      </c>
      <c r="C215" s="49" t="s">
        <v>408</v>
      </c>
      <c r="D215" s="248">
        <v>80000</v>
      </c>
      <c r="E215" s="17" t="s">
        <v>22</v>
      </c>
      <c r="F215" s="49" t="s">
        <v>23</v>
      </c>
      <c r="G215" s="62">
        <v>43600</v>
      </c>
      <c r="H215" s="63">
        <v>43646</v>
      </c>
      <c r="I215" s="157"/>
    </row>
    <row r="216" spans="1:9" ht="32.25" thickBot="1" x14ac:dyDescent="0.3">
      <c r="A216" s="30">
        <v>166</v>
      </c>
      <c r="B216" s="31" t="s">
        <v>414</v>
      </c>
      <c r="C216" s="32"/>
      <c r="D216" s="198">
        <v>50000</v>
      </c>
      <c r="E216" s="34" t="s">
        <v>22</v>
      </c>
      <c r="F216" s="32" t="s">
        <v>23</v>
      </c>
      <c r="G216" s="35">
        <v>43525</v>
      </c>
      <c r="H216" s="36">
        <v>43809</v>
      </c>
      <c r="I216" s="157"/>
    </row>
    <row r="217" spans="1:9" ht="16.5" thickBot="1" x14ac:dyDescent="0.3">
      <c r="A217" s="64"/>
      <c r="B217" s="87" t="s">
        <v>415</v>
      </c>
      <c r="C217" s="111"/>
      <c r="D217" s="68">
        <f>SUM(D199:D216)</f>
        <v>544132</v>
      </c>
      <c r="E217" s="68"/>
      <c r="F217" s="66"/>
      <c r="G217" s="66"/>
      <c r="H217" s="69"/>
    </row>
    <row r="218" spans="1:9" ht="16.5" thickBot="1" x14ac:dyDescent="0.3">
      <c r="A218" s="64"/>
      <c r="B218" s="87" t="s">
        <v>416</v>
      </c>
      <c r="C218" s="66"/>
      <c r="D218" s="68">
        <f>D197+D217</f>
        <v>611182</v>
      </c>
      <c r="E218" s="68"/>
      <c r="F218" s="66"/>
      <c r="G218" s="66"/>
      <c r="H218" s="69"/>
    </row>
    <row r="219" spans="1:9" ht="18.75" thickBot="1" x14ac:dyDescent="0.3">
      <c r="A219" s="790" t="s">
        <v>417</v>
      </c>
      <c r="B219" s="791"/>
      <c r="C219" s="791"/>
      <c r="D219" s="791"/>
      <c r="E219" s="791"/>
      <c r="F219" s="791"/>
      <c r="G219" s="791"/>
      <c r="H219" s="792"/>
    </row>
    <row r="220" spans="1:9" ht="31.5" x14ac:dyDescent="0.2">
      <c r="A220" s="249">
        <v>167</v>
      </c>
      <c r="B220" s="71" t="s">
        <v>592</v>
      </c>
      <c r="C220" s="117" t="s">
        <v>134</v>
      </c>
      <c r="D220" s="73">
        <v>42017</v>
      </c>
      <c r="E220" s="71" t="s">
        <v>22</v>
      </c>
      <c r="F220" s="23" t="s">
        <v>23</v>
      </c>
      <c r="G220" s="74">
        <v>43617</v>
      </c>
      <c r="H220" s="238">
        <v>43647</v>
      </c>
    </row>
    <row r="221" spans="1:9" ht="31.5" x14ac:dyDescent="0.2">
      <c r="A221" s="118">
        <v>168</v>
      </c>
      <c r="B221" s="29" t="s">
        <v>20</v>
      </c>
      <c r="C221" s="52" t="s">
        <v>21</v>
      </c>
      <c r="D221" s="184">
        <v>201</v>
      </c>
      <c r="E221" s="25" t="s">
        <v>22</v>
      </c>
      <c r="F221" s="23" t="s">
        <v>23</v>
      </c>
      <c r="G221" s="26">
        <v>43468</v>
      </c>
      <c r="H221" s="27">
        <v>43814</v>
      </c>
    </row>
    <row r="222" spans="1:9" s="12" customFormat="1" ht="31.5" x14ac:dyDescent="0.2">
      <c r="A222" s="21">
        <v>169</v>
      </c>
      <c r="B222" s="22" t="s">
        <v>172</v>
      </c>
      <c r="C222" s="23" t="s">
        <v>25</v>
      </c>
      <c r="D222" s="24">
        <v>2638</v>
      </c>
      <c r="E222" s="25" t="s">
        <v>22</v>
      </c>
      <c r="F222" s="23" t="s">
        <v>23</v>
      </c>
      <c r="G222" s="26">
        <v>43468</v>
      </c>
      <c r="H222" s="27">
        <v>43820</v>
      </c>
    </row>
    <row r="223" spans="1:9" ht="31.5" x14ac:dyDescent="0.2">
      <c r="A223" s="118">
        <v>170</v>
      </c>
      <c r="B223" s="29" t="s">
        <v>30</v>
      </c>
      <c r="C223" s="23" t="s">
        <v>31</v>
      </c>
      <c r="D223" s="24">
        <v>471</v>
      </c>
      <c r="E223" s="25" t="s">
        <v>22</v>
      </c>
      <c r="F223" s="23" t="s">
        <v>23</v>
      </c>
      <c r="G223" s="26">
        <v>43468</v>
      </c>
      <c r="H223" s="27">
        <v>43814</v>
      </c>
    </row>
    <row r="224" spans="1:9" ht="32.25" thickBot="1" x14ac:dyDescent="0.25">
      <c r="A224" s="30">
        <v>171</v>
      </c>
      <c r="B224" s="31" t="s">
        <v>422</v>
      </c>
      <c r="C224" s="32" t="s">
        <v>66</v>
      </c>
      <c r="D224" s="33">
        <v>924</v>
      </c>
      <c r="E224" s="34" t="s">
        <v>22</v>
      </c>
      <c r="F224" s="32" t="s">
        <v>23</v>
      </c>
      <c r="G224" s="35">
        <v>43468</v>
      </c>
      <c r="H224" s="36">
        <v>43496</v>
      </c>
    </row>
    <row r="225" spans="1:8" ht="31.5" x14ac:dyDescent="0.2">
      <c r="A225" s="155">
        <v>172</v>
      </c>
      <c r="B225" s="38" t="s">
        <v>425</v>
      </c>
      <c r="C225" s="39"/>
      <c r="D225" s="40">
        <v>2000</v>
      </c>
      <c r="E225" s="41" t="s">
        <v>22</v>
      </c>
      <c r="F225" s="39" t="s">
        <v>23</v>
      </c>
      <c r="G225" s="42">
        <v>43586</v>
      </c>
      <c r="H225" s="43">
        <v>43768</v>
      </c>
    </row>
    <row r="226" spans="1:8" ht="31.5" x14ac:dyDescent="0.2">
      <c r="A226" s="21">
        <v>173</v>
      </c>
      <c r="B226" s="38" t="s">
        <v>426</v>
      </c>
      <c r="C226" s="23" t="s">
        <v>427</v>
      </c>
      <c r="D226" s="40">
        <v>1250</v>
      </c>
      <c r="E226" s="25" t="s">
        <v>22</v>
      </c>
      <c r="F226" s="23" t="s">
        <v>23</v>
      </c>
      <c r="G226" s="26">
        <v>43586</v>
      </c>
      <c r="H226" s="27">
        <v>43769</v>
      </c>
    </row>
    <row r="227" spans="1:8" ht="31.5" x14ac:dyDescent="0.2">
      <c r="A227" s="118">
        <v>174</v>
      </c>
      <c r="B227" s="29" t="s">
        <v>430</v>
      </c>
      <c r="C227" s="23" t="s">
        <v>431</v>
      </c>
      <c r="D227" s="24">
        <v>2500</v>
      </c>
      <c r="E227" s="25" t="s">
        <v>22</v>
      </c>
      <c r="F227" s="23" t="s">
        <v>23</v>
      </c>
      <c r="G227" s="26">
        <v>43468</v>
      </c>
      <c r="H227" s="27">
        <v>43814</v>
      </c>
    </row>
    <row r="228" spans="1:8" ht="31.5" x14ac:dyDescent="0.2">
      <c r="A228" s="21">
        <v>175</v>
      </c>
      <c r="B228" s="38" t="s">
        <v>432</v>
      </c>
      <c r="C228" s="39" t="s">
        <v>433</v>
      </c>
      <c r="D228" s="40">
        <v>39400</v>
      </c>
      <c r="E228" s="41" t="s">
        <v>22</v>
      </c>
      <c r="F228" s="39" t="s">
        <v>23</v>
      </c>
      <c r="G228" s="26">
        <v>43525</v>
      </c>
      <c r="H228" s="27">
        <v>43814</v>
      </c>
    </row>
    <row r="229" spans="1:8" ht="31.5" x14ac:dyDescent="0.2">
      <c r="A229" s="118">
        <v>176</v>
      </c>
      <c r="B229" s="48" t="s">
        <v>434</v>
      </c>
      <c r="C229" s="49" t="s">
        <v>435</v>
      </c>
      <c r="D229" s="16">
        <v>19150</v>
      </c>
      <c r="E229" s="17" t="s">
        <v>22</v>
      </c>
      <c r="F229" s="49" t="s">
        <v>23</v>
      </c>
      <c r="G229" s="62">
        <v>43468</v>
      </c>
      <c r="H229" s="63">
        <v>43819</v>
      </c>
    </row>
    <row r="230" spans="1:8" s="12" customFormat="1" ht="32.25" thickBot="1" x14ac:dyDescent="0.25">
      <c r="A230" s="30">
        <v>177</v>
      </c>
      <c r="B230" s="31" t="s">
        <v>436</v>
      </c>
      <c r="C230" s="32" t="s">
        <v>339</v>
      </c>
      <c r="D230" s="33">
        <v>940</v>
      </c>
      <c r="E230" s="34" t="s">
        <v>22</v>
      </c>
      <c r="F230" s="32" t="s">
        <v>23</v>
      </c>
      <c r="G230" s="120">
        <v>43800</v>
      </c>
      <c r="H230" s="121">
        <v>43819</v>
      </c>
    </row>
    <row r="231" spans="1:8" ht="15.75" thickBot="1" x14ac:dyDescent="0.25">
      <c r="A231" s="200"/>
      <c r="B231" s="201" t="s">
        <v>437</v>
      </c>
      <c r="C231" s="111"/>
      <c r="D231" s="202">
        <f>SUM(D220:D230)</f>
        <v>111491</v>
      </c>
      <c r="E231" s="203"/>
      <c r="F231" s="204"/>
      <c r="G231" s="205"/>
      <c r="H231" s="206"/>
    </row>
    <row r="232" spans="1:8" ht="15.75" thickBot="1" x14ac:dyDescent="0.25">
      <c r="A232" s="200"/>
      <c r="B232" s="207" t="s">
        <v>438</v>
      </c>
      <c r="C232" s="111"/>
      <c r="D232" s="208"/>
      <c r="E232" s="203"/>
      <c r="F232" s="204"/>
      <c r="G232" s="209"/>
      <c r="H232" s="206"/>
    </row>
    <row r="233" spans="1:8" ht="47.25" x14ac:dyDescent="0.2">
      <c r="A233" s="37">
        <v>178</v>
      </c>
      <c r="B233" s="38" t="s">
        <v>593</v>
      </c>
      <c r="C233" s="39" t="s">
        <v>440</v>
      </c>
      <c r="D233" s="40">
        <v>1400</v>
      </c>
      <c r="E233" s="41" t="s">
        <v>22</v>
      </c>
      <c r="F233" s="39" t="s">
        <v>23</v>
      </c>
      <c r="G233" s="42">
        <v>43586</v>
      </c>
      <c r="H233" s="43">
        <v>43610</v>
      </c>
    </row>
    <row r="234" spans="1:8" ht="32.25" thickBot="1" x14ac:dyDescent="0.25">
      <c r="A234" s="110">
        <v>179</v>
      </c>
      <c r="B234" s="44" t="s">
        <v>441</v>
      </c>
      <c r="C234" s="18" t="s">
        <v>442</v>
      </c>
      <c r="D234" s="45">
        <v>2500</v>
      </c>
      <c r="E234" s="17" t="s">
        <v>22</v>
      </c>
      <c r="F234" s="49" t="s">
        <v>23</v>
      </c>
      <c r="G234" s="42">
        <v>43586</v>
      </c>
      <c r="H234" s="43">
        <v>43610</v>
      </c>
    </row>
    <row r="235" spans="1:8" ht="15.75" thickBot="1" x14ac:dyDescent="0.25">
      <c r="A235" s="200"/>
      <c r="B235" s="201" t="s">
        <v>443</v>
      </c>
      <c r="C235" s="111"/>
      <c r="D235" s="202">
        <f>SUM(D233:D234)</f>
        <v>3900</v>
      </c>
      <c r="E235" s="203"/>
      <c r="F235" s="204"/>
      <c r="G235" s="205"/>
      <c r="H235" s="206"/>
    </row>
    <row r="236" spans="1:8" ht="15.75" thickBot="1" x14ac:dyDescent="0.25">
      <c r="A236" s="200"/>
      <c r="B236" s="207" t="s">
        <v>444</v>
      </c>
      <c r="C236" s="111"/>
      <c r="D236" s="208"/>
      <c r="E236" s="203"/>
      <c r="F236" s="204"/>
      <c r="G236" s="205"/>
      <c r="H236" s="206"/>
    </row>
    <row r="237" spans="1:8" ht="31.5" x14ac:dyDescent="0.2">
      <c r="A237" s="110">
        <v>180</v>
      </c>
      <c r="B237" s="44" t="s">
        <v>445</v>
      </c>
      <c r="C237" s="18" t="s">
        <v>446</v>
      </c>
      <c r="D237" s="45">
        <v>4000</v>
      </c>
      <c r="E237" s="46" t="s">
        <v>22</v>
      </c>
      <c r="F237" s="18" t="s">
        <v>23</v>
      </c>
      <c r="G237" s="47">
        <v>43590</v>
      </c>
      <c r="H237" s="20">
        <v>43617</v>
      </c>
    </row>
    <row r="238" spans="1:8" ht="31.5" x14ac:dyDescent="0.2">
      <c r="A238" s="28">
        <v>181</v>
      </c>
      <c r="B238" s="29" t="s">
        <v>447</v>
      </c>
      <c r="C238" s="23" t="s">
        <v>448</v>
      </c>
      <c r="D238" s="24">
        <v>3200</v>
      </c>
      <c r="E238" s="25" t="s">
        <v>22</v>
      </c>
      <c r="F238" s="23" t="s">
        <v>23</v>
      </c>
      <c r="G238" s="26">
        <v>43590</v>
      </c>
      <c r="H238" s="27">
        <v>43617</v>
      </c>
    </row>
    <row r="239" spans="1:8" ht="32.25" thickBot="1" x14ac:dyDescent="0.25">
      <c r="A239" s="28">
        <v>182</v>
      </c>
      <c r="B239" s="29" t="s">
        <v>449</v>
      </c>
      <c r="C239" s="39" t="s">
        <v>450</v>
      </c>
      <c r="D239" s="24">
        <v>1200</v>
      </c>
      <c r="E239" s="25" t="s">
        <v>22</v>
      </c>
      <c r="F239" s="23" t="s">
        <v>23</v>
      </c>
      <c r="G239" s="47">
        <v>43590</v>
      </c>
      <c r="H239" s="20">
        <v>43617</v>
      </c>
    </row>
    <row r="240" spans="1:8" ht="15.75" thickBot="1" x14ac:dyDescent="0.25">
      <c r="A240" s="200"/>
      <c r="B240" s="201" t="s">
        <v>451</v>
      </c>
      <c r="C240" s="111"/>
      <c r="D240" s="202">
        <f>D237+D238+D239</f>
        <v>8400</v>
      </c>
      <c r="E240" s="203"/>
      <c r="F240" s="204"/>
      <c r="G240" s="205"/>
      <c r="H240" s="206"/>
    </row>
    <row r="241" spans="1:8" ht="15.75" thickBot="1" x14ac:dyDescent="0.25">
      <c r="A241" s="200"/>
      <c r="B241" s="784" t="s">
        <v>452</v>
      </c>
      <c r="C241" s="785"/>
      <c r="D241" s="785"/>
      <c r="E241" s="785"/>
      <c r="F241" s="785"/>
      <c r="G241" s="785"/>
      <c r="H241" s="786"/>
    </row>
    <row r="242" spans="1:8" ht="31.5" x14ac:dyDescent="0.2">
      <c r="A242" s="37">
        <v>183</v>
      </c>
      <c r="B242" s="38" t="s">
        <v>453</v>
      </c>
      <c r="C242" s="39" t="s">
        <v>254</v>
      </c>
      <c r="D242" s="40">
        <v>3800</v>
      </c>
      <c r="E242" s="41" t="s">
        <v>22</v>
      </c>
      <c r="F242" s="39" t="s">
        <v>23</v>
      </c>
      <c r="G242" s="42">
        <v>43600</v>
      </c>
      <c r="H242" s="43">
        <v>43674</v>
      </c>
    </row>
    <row r="243" spans="1:8" ht="31.5" x14ac:dyDescent="0.2">
      <c r="A243" s="37">
        <v>184</v>
      </c>
      <c r="B243" s="38" t="s">
        <v>454</v>
      </c>
      <c r="C243" s="39" t="s">
        <v>455</v>
      </c>
      <c r="D243" s="40">
        <v>2200</v>
      </c>
      <c r="E243" s="25" t="s">
        <v>22</v>
      </c>
      <c r="F243" s="23" t="s">
        <v>23</v>
      </c>
      <c r="G243" s="42">
        <v>43600</v>
      </c>
      <c r="H243" s="43">
        <v>43674</v>
      </c>
    </row>
    <row r="244" spans="1:8" ht="31.5" x14ac:dyDescent="0.2">
      <c r="A244" s="37">
        <v>185</v>
      </c>
      <c r="B244" s="38" t="s">
        <v>456</v>
      </c>
      <c r="C244" s="39" t="s">
        <v>455</v>
      </c>
      <c r="D244" s="40">
        <v>1600</v>
      </c>
      <c r="E244" s="25" t="s">
        <v>22</v>
      </c>
      <c r="F244" s="23" t="s">
        <v>23</v>
      </c>
      <c r="G244" s="42">
        <v>43600</v>
      </c>
      <c r="H244" s="43">
        <v>43674</v>
      </c>
    </row>
    <row r="245" spans="1:8" ht="31.5" x14ac:dyDescent="0.2">
      <c r="A245" s="37">
        <v>186</v>
      </c>
      <c r="B245" s="29" t="s">
        <v>457</v>
      </c>
      <c r="C245" s="23" t="s">
        <v>458</v>
      </c>
      <c r="D245" s="24">
        <v>4500</v>
      </c>
      <c r="E245" s="25" t="s">
        <v>22</v>
      </c>
      <c r="F245" s="23" t="s">
        <v>23</v>
      </c>
      <c r="G245" s="42">
        <v>43600</v>
      </c>
      <c r="H245" s="43">
        <v>43674</v>
      </c>
    </row>
    <row r="246" spans="1:8" ht="31.5" x14ac:dyDescent="0.2">
      <c r="A246" s="37">
        <v>187</v>
      </c>
      <c r="B246" s="29" t="s">
        <v>459</v>
      </c>
      <c r="C246" s="23" t="s">
        <v>460</v>
      </c>
      <c r="D246" s="24">
        <v>6850</v>
      </c>
      <c r="E246" s="25" t="s">
        <v>22</v>
      </c>
      <c r="F246" s="23" t="s">
        <v>23</v>
      </c>
      <c r="G246" s="42">
        <v>43600</v>
      </c>
      <c r="H246" s="43">
        <v>43674</v>
      </c>
    </row>
    <row r="247" spans="1:8" ht="31.5" x14ac:dyDescent="0.2">
      <c r="A247" s="37">
        <v>188</v>
      </c>
      <c r="B247" s="38" t="s">
        <v>461</v>
      </c>
      <c r="C247" s="39" t="s">
        <v>458</v>
      </c>
      <c r="D247" s="40">
        <v>3500</v>
      </c>
      <c r="E247" s="41" t="s">
        <v>22</v>
      </c>
      <c r="F247" s="39" t="s">
        <v>23</v>
      </c>
      <c r="G247" s="42">
        <v>43600</v>
      </c>
      <c r="H247" s="43">
        <v>43674</v>
      </c>
    </row>
    <row r="248" spans="1:8" ht="31.5" x14ac:dyDescent="0.2">
      <c r="A248" s="37">
        <v>189</v>
      </c>
      <c r="B248" s="29" t="s">
        <v>462</v>
      </c>
      <c r="C248" s="23" t="s">
        <v>442</v>
      </c>
      <c r="D248" s="24">
        <v>24000</v>
      </c>
      <c r="E248" s="25" t="s">
        <v>22</v>
      </c>
      <c r="F248" s="23" t="s">
        <v>23</v>
      </c>
      <c r="G248" s="26">
        <v>43600</v>
      </c>
      <c r="H248" s="27">
        <v>43674</v>
      </c>
    </row>
    <row r="249" spans="1:8" ht="31.5" x14ac:dyDescent="0.2">
      <c r="A249" s="37">
        <v>190</v>
      </c>
      <c r="B249" s="38" t="s">
        <v>463</v>
      </c>
      <c r="C249" s="39" t="s">
        <v>464</v>
      </c>
      <c r="D249" s="40">
        <v>119000</v>
      </c>
      <c r="E249" s="41" t="s">
        <v>22</v>
      </c>
      <c r="F249" s="39" t="s">
        <v>23</v>
      </c>
      <c r="G249" s="42">
        <v>43600</v>
      </c>
      <c r="H249" s="43">
        <v>43674</v>
      </c>
    </row>
    <row r="250" spans="1:8" ht="31.5" x14ac:dyDescent="0.2">
      <c r="A250" s="37">
        <v>191</v>
      </c>
      <c r="B250" s="29" t="s">
        <v>449</v>
      </c>
      <c r="C250" s="39" t="s">
        <v>450</v>
      </c>
      <c r="D250" s="24">
        <v>4800</v>
      </c>
      <c r="E250" s="25" t="s">
        <v>22</v>
      </c>
      <c r="F250" s="23" t="s">
        <v>23</v>
      </c>
      <c r="G250" s="42">
        <v>43600</v>
      </c>
      <c r="H250" s="43">
        <v>43674</v>
      </c>
    </row>
    <row r="251" spans="1:8" ht="31.5" x14ac:dyDescent="0.2">
      <c r="A251" s="37">
        <v>192</v>
      </c>
      <c r="B251" s="29" t="s">
        <v>465</v>
      </c>
      <c r="C251" s="23" t="s">
        <v>466</v>
      </c>
      <c r="D251" s="24">
        <v>4200</v>
      </c>
      <c r="E251" s="25" t="s">
        <v>22</v>
      </c>
      <c r="F251" s="23" t="s">
        <v>23</v>
      </c>
      <c r="G251" s="42">
        <v>43600</v>
      </c>
      <c r="H251" s="43">
        <v>43674</v>
      </c>
    </row>
    <row r="252" spans="1:8" ht="31.5" x14ac:dyDescent="0.2">
      <c r="A252" s="37">
        <v>193</v>
      </c>
      <c r="B252" s="38" t="s">
        <v>467</v>
      </c>
      <c r="C252" s="50" t="s">
        <v>468</v>
      </c>
      <c r="D252" s="40">
        <v>4800</v>
      </c>
      <c r="E252" s="41" t="s">
        <v>22</v>
      </c>
      <c r="F252" s="39" t="s">
        <v>23</v>
      </c>
      <c r="G252" s="42">
        <v>43600</v>
      </c>
      <c r="H252" s="43">
        <v>43674</v>
      </c>
    </row>
    <row r="253" spans="1:8" ht="31.5" x14ac:dyDescent="0.2">
      <c r="A253" s="37">
        <v>194</v>
      </c>
      <c r="B253" s="38" t="s">
        <v>469</v>
      </c>
      <c r="C253" s="52" t="s">
        <v>470</v>
      </c>
      <c r="D253" s="40">
        <v>4000</v>
      </c>
      <c r="E253" s="25" t="s">
        <v>22</v>
      </c>
      <c r="F253" s="23" t="s">
        <v>23</v>
      </c>
      <c r="G253" s="42">
        <v>43600</v>
      </c>
      <c r="H253" s="43">
        <v>43674</v>
      </c>
    </row>
    <row r="254" spans="1:8" ht="32.25" thickBot="1" x14ac:dyDescent="0.25">
      <c r="A254" s="37">
        <v>195</v>
      </c>
      <c r="B254" s="38" t="s">
        <v>471</v>
      </c>
      <c r="C254" s="23" t="s">
        <v>472</v>
      </c>
      <c r="D254" s="40">
        <v>350</v>
      </c>
      <c r="E254" s="25" t="s">
        <v>22</v>
      </c>
      <c r="F254" s="23" t="s">
        <v>23</v>
      </c>
      <c r="G254" s="42">
        <v>43600</v>
      </c>
      <c r="H254" s="43">
        <v>43674</v>
      </c>
    </row>
    <row r="255" spans="1:8" ht="15.75" thickBot="1" x14ac:dyDescent="0.25">
      <c r="A255" s="200"/>
      <c r="B255" s="201" t="s">
        <v>473</v>
      </c>
      <c r="C255" s="111"/>
      <c r="D255" s="202">
        <f>SUM(D242:D254)</f>
        <v>183600</v>
      </c>
      <c r="E255" s="203"/>
      <c r="F255" s="204"/>
      <c r="G255" s="205"/>
      <c r="H255" s="206"/>
    </row>
    <row r="256" spans="1:8" ht="15.75" thickBot="1" x14ac:dyDescent="0.25">
      <c r="A256" s="200"/>
      <c r="B256" s="784" t="s">
        <v>474</v>
      </c>
      <c r="C256" s="785"/>
      <c r="D256" s="785"/>
      <c r="E256" s="785"/>
      <c r="F256" s="785"/>
      <c r="G256" s="785"/>
      <c r="H256" s="786"/>
    </row>
    <row r="257" spans="1:8" ht="31.5" x14ac:dyDescent="0.2">
      <c r="A257" s="37">
        <v>196</v>
      </c>
      <c r="B257" s="38" t="s">
        <v>453</v>
      </c>
      <c r="C257" s="39" t="s">
        <v>254</v>
      </c>
      <c r="D257" s="40">
        <v>3000</v>
      </c>
      <c r="E257" s="41" t="s">
        <v>22</v>
      </c>
      <c r="F257" s="39" t="s">
        <v>23</v>
      </c>
      <c r="G257" s="42">
        <v>43709</v>
      </c>
      <c r="H257" s="43">
        <v>43753</v>
      </c>
    </row>
    <row r="258" spans="1:8" ht="31.5" x14ac:dyDescent="0.2">
      <c r="A258" s="37">
        <v>197</v>
      </c>
      <c r="B258" s="29" t="s">
        <v>441</v>
      </c>
      <c r="C258" s="23" t="s">
        <v>442</v>
      </c>
      <c r="D258" s="24">
        <v>5000</v>
      </c>
      <c r="E258" s="25" t="s">
        <v>22</v>
      </c>
      <c r="F258" s="23" t="s">
        <v>23</v>
      </c>
      <c r="G258" s="42">
        <v>43709</v>
      </c>
      <c r="H258" s="43">
        <v>43753</v>
      </c>
    </row>
    <row r="259" spans="1:8" ht="31.5" x14ac:dyDescent="0.2">
      <c r="A259" s="37">
        <v>198</v>
      </c>
      <c r="B259" s="29" t="s">
        <v>475</v>
      </c>
      <c r="C259" s="23" t="s">
        <v>455</v>
      </c>
      <c r="D259" s="24">
        <v>900</v>
      </c>
      <c r="E259" s="25" t="s">
        <v>22</v>
      </c>
      <c r="F259" s="23" t="s">
        <v>23</v>
      </c>
      <c r="G259" s="42">
        <v>43709</v>
      </c>
      <c r="H259" s="43">
        <v>43753</v>
      </c>
    </row>
    <row r="260" spans="1:8" ht="31.5" x14ac:dyDescent="0.2">
      <c r="A260" s="37">
        <v>199</v>
      </c>
      <c r="B260" s="38" t="s">
        <v>457</v>
      </c>
      <c r="C260" s="39" t="s">
        <v>458</v>
      </c>
      <c r="D260" s="40">
        <v>2700</v>
      </c>
      <c r="E260" s="41" t="s">
        <v>22</v>
      </c>
      <c r="F260" s="39" t="s">
        <v>23</v>
      </c>
      <c r="G260" s="42">
        <v>43709</v>
      </c>
      <c r="H260" s="43">
        <v>43753</v>
      </c>
    </row>
    <row r="261" spans="1:8" ht="31.5" x14ac:dyDescent="0.2">
      <c r="A261" s="37">
        <v>200</v>
      </c>
      <c r="B261" s="38" t="s">
        <v>476</v>
      </c>
      <c r="C261" s="23" t="s">
        <v>477</v>
      </c>
      <c r="D261" s="40">
        <v>3200</v>
      </c>
      <c r="E261" s="25" t="s">
        <v>22</v>
      </c>
      <c r="F261" s="23" t="s">
        <v>23</v>
      </c>
      <c r="G261" s="42">
        <v>43709</v>
      </c>
      <c r="H261" s="43">
        <v>43753</v>
      </c>
    </row>
    <row r="262" spans="1:8" ht="31.5" x14ac:dyDescent="0.2">
      <c r="A262" s="37">
        <v>201</v>
      </c>
      <c r="B262" s="29" t="s">
        <v>449</v>
      </c>
      <c r="C262" s="39" t="s">
        <v>450</v>
      </c>
      <c r="D262" s="40">
        <v>1400</v>
      </c>
      <c r="E262" s="41" t="s">
        <v>22</v>
      </c>
      <c r="F262" s="39" t="s">
        <v>23</v>
      </c>
      <c r="G262" s="42">
        <v>43709</v>
      </c>
      <c r="H262" s="43">
        <v>43753</v>
      </c>
    </row>
    <row r="263" spans="1:8" ht="32.25" thickBot="1" x14ac:dyDescent="0.25">
      <c r="A263" s="37">
        <v>202</v>
      </c>
      <c r="B263" s="38" t="s">
        <v>478</v>
      </c>
      <c r="C263" s="39" t="s">
        <v>464</v>
      </c>
      <c r="D263" s="40">
        <v>1500</v>
      </c>
      <c r="E263" s="41" t="s">
        <v>22</v>
      </c>
      <c r="F263" s="39" t="s">
        <v>23</v>
      </c>
      <c r="G263" s="42">
        <v>43709</v>
      </c>
      <c r="H263" s="43">
        <v>43753</v>
      </c>
    </row>
    <row r="264" spans="1:8" ht="15.75" thickBot="1" x14ac:dyDescent="0.25">
      <c r="A264" s="200"/>
      <c r="B264" s="201" t="s">
        <v>479</v>
      </c>
      <c r="C264" s="111"/>
      <c r="D264" s="202">
        <f>SUM(D257:D263)</f>
        <v>17700</v>
      </c>
      <c r="E264" s="203"/>
      <c r="F264" s="204"/>
      <c r="G264" s="205"/>
      <c r="H264" s="206"/>
    </row>
    <row r="265" spans="1:8" ht="15.75" thickBot="1" x14ac:dyDescent="0.25">
      <c r="A265" s="200"/>
      <c r="B265" s="784" t="s">
        <v>480</v>
      </c>
      <c r="C265" s="785"/>
      <c r="D265" s="785"/>
      <c r="E265" s="785"/>
      <c r="F265" s="785"/>
      <c r="G265" s="785"/>
      <c r="H265" s="786"/>
    </row>
    <row r="266" spans="1:8" ht="47.25" x14ac:dyDescent="0.2">
      <c r="A266" s="37">
        <v>203</v>
      </c>
      <c r="B266" s="38" t="s">
        <v>481</v>
      </c>
      <c r="C266" s="23" t="s">
        <v>482</v>
      </c>
      <c r="D266" s="40">
        <v>2200</v>
      </c>
      <c r="E266" s="25" t="s">
        <v>22</v>
      </c>
      <c r="F266" s="23" t="s">
        <v>23</v>
      </c>
      <c r="G266" s="42">
        <v>43770</v>
      </c>
      <c r="H266" s="43">
        <v>43797</v>
      </c>
    </row>
    <row r="267" spans="1:8" ht="32.25" thickBot="1" x14ac:dyDescent="0.25">
      <c r="A267" s="37">
        <v>204</v>
      </c>
      <c r="B267" s="38" t="s">
        <v>483</v>
      </c>
      <c r="C267" s="39" t="s">
        <v>455</v>
      </c>
      <c r="D267" s="40">
        <v>2200</v>
      </c>
      <c r="E267" s="25" t="s">
        <v>22</v>
      </c>
      <c r="F267" s="23" t="s">
        <v>23</v>
      </c>
      <c r="G267" s="42">
        <v>43770</v>
      </c>
      <c r="H267" s="43">
        <v>43797</v>
      </c>
    </row>
    <row r="268" spans="1:8" ht="15.75" thickBot="1" x14ac:dyDescent="0.25">
      <c r="A268" s="200"/>
      <c r="B268" s="201" t="s">
        <v>484</v>
      </c>
      <c r="C268" s="111"/>
      <c r="D268" s="202">
        <f>SUM(D266:D267)</f>
        <v>4400</v>
      </c>
      <c r="E268" s="203"/>
      <c r="F268" s="204"/>
      <c r="G268" s="205"/>
      <c r="H268" s="206"/>
    </row>
    <row r="269" spans="1:8" ht="15.75" thickBot="1" x14ac:dyDescent="0.25">
      <c r="A269" s="200"/>
      <c r="B269" s="784" t="s">
        <v>485</v>
      </c>
      <c r="C269" s="785"/>
      <c r="D269" s="785"/>
      <c r="E269" s="785"/>
      <c r="F269" s="785"/>
      <c r="G269" s="785"/>
      <c r="H269" s="786"/>
    </row>
    <row r="270" spans="1:8" ht="47.25" x14ac:dyDescent="0.2">
      <c r="A270" s="37">
        <v>205</v>
      </c>
      <c r="B270" s="38" t="s">
        <v>486</v>
      </c>
      <c r="C270" s="23" t="s">
        <v>482</v>
      </c>
      <c r="D270" s="40">
        <v>1400</v>
      </c>
      <c r="E270" s="41" t="s">
        <v>22</v>
      </c>
      <c r="F270" s="39" t="s">
        <v>23</v>
      </c>
      <c r="G270" s="42">
        <v>43770</v>
      </c>
      <c r="H270" s="43">
        <v>43799</v>
      </c>
    </row>
    <row r="271" spans="1:8" ht="31.5" x14ac:dyDescent="0.2">
      <c r="A271" s="37">
        <v>206</v>
      </c>
      <c r="B271" s="38" t="s">
        <v>487</v>
      </c>
      <c r="C271" s="39" t="s">
        <v>455</v>
      </c>
      <c r="D271" s="40">
        <v>650</v>
      </c>
      <c r="E271" s="25" t="s">
        <v>22</v>
      </c>
      <c r="F271" s="23" t="s">
        <v>23</v>
      </c>
      <c r="G271" s="42">
        <v>43770</v>
      </c>
      <c r="H271" s="43">
        <v>43799</v>
      </c>
    </row>
    <row r="272" spans="1:8" ht="32.25" thickBot="1" x14ac:dyDescent="0.25">
      <c r="A272" s="37">
        <v>207</v>
      </c>
      <c r="B272" s="29" t="s">
        <v>441</v>
      </c>
      <c r="C272" s="23" t="s">
        <v>442</v>
      </c>
      <c r="D272" s="24">
        <v>2500</v>
      </c>
      <c r="E272" s="25" t="s">
        <v>22</v>
      </c>
      <c r="F272" s="23" t="s">
        <v>23</v>
      </c>
      <c r="G272" s="42">
        <v>43770</v>
      </c>
      <c r="H272" s="43">
        <v>43799</v>
      </c>
    </row>
    <row r="273" spans="1:8" ht="15.75" thickBot="1" x14ac:dyDescent="0.25">
      <c r="A273" s="200"/>
      <c r="B273" s="201" t="s">
        <v>488</v>
      </c>
      <c r="C273" s="111"/>
      <c r="D273" s="202">
        <f>SUM(D270:D272)</f>
        <v>4550</v>
      </c>
      <c r="E273" s="203"/>
      <c r="F273" s="204"/>
      <c r="G273" s="205"/>
      <c r="H273" s="206"/>
    </row>
    <row r="274" spans="1:8" ht="15.75" thickBot="1" x14ac:dyDescent="0.25">
      <c r="A274" s="200"/>
      <c r="B274" s="784" t="s">
        <v>489</v>
      </c>
      <c r="C274" s="785"/>
      <c r="D274" s="785"/>
      <c r="E274" s="785"/>
      <c r="F274" s="785"/>
      <c r="G274" s="785"/>
      <c r="H274" s="786"/>
    </row>
    <row r="275" spans="1:8" ht="63" x14ac:dyDescent="0.2">
      <c r="A275" s="37">
        <v>208</v>
      </c>
      <c r="B275" s="38" t="s">
        <v>490</v>
      </c>
      <c r="C275" s="39" t="s">
        <v>491</v>
      </c>
      <c r="D275" s="40">
        <v>3200</v>
      </c>
      <c r="E275" s="41" t="s">
        <v>22</v>
      </c>
      <c r="F275" s="39" t="s">
        <v>23</v>
      </c>
      <c r="G275" s="42">
        <v>43784</v>
      </c>
      <c r="H275" s="43">
        <v>43805</v>
      </c>
    </row>
    <row r="276" spans="1:8" ht="32.25" thickBot="1" x14ac:dyDescent="0.25">
      <c r="A276" s="37">
        <v>209</v>
      </c>
      <c r="B276" s="38" t="s">
        <v>492</v>
      </c>
      <c r="C276" s="39" t="s">
        <v>493</v>
      </c>
      <c r="D276" s="40">
        <v>6000</v>
      </c>
      <c r="E276" s="25" t="s">
        <v>22</v>
      </c>
      <c r="F276" s="23" t="s">
        <v>23</v>
      </c>
      <c r="G276" s="42">
        <v>43784</v>
      </c>
      <c r="H276" s="43">
        <v>43805</v>
      </c>
    </row>
    <row r="277" spans="1:8" ht="15.75" thickBot="1" x14ac:dyDescent="0.25">
      <c r="A277" s="200"/>
      <c r="B277" s="201" t="s">
        <v>494</v>
      </c>
      <c r="C277" s="111"/>
      <c r="D277" s="202">
        <f>SUM(D274:D276)</f>
        <v>9200</v>
      </c>
      <c r="E277" s="203"/>
      <c r="F277" s="204"/>
      <c r="G277" s="205"/>
      <c r="H277" s="206"/>
    </row>
    <row r="278" spans="1:8" x14ac:dyDescent="0.2">
      <c r="A278" s="210"/>
      <c r="B278" s="787" t="s">
        <v>495</v>
      </c>
      <c r="C278" s="788"/>
      <c r="D278" s="788"/>
      <c r="E278" s="788"/>
      <c r="F278" s="788"/>
      <c r="G278" s="788"/>
      <c r="H278" s="789"/>
    </row>
    <row r="279" spans="1:8" ht="47.25" x14ac:dyDescent="0.2">
      <c r="A279" s="37">
        <v>210</v>
      </c>
      <c r="B279" s="38" t="s">
        <v>486</v>
      </c>
      <c r="C279" s="23" t="s">
        <v>482</v>
      </c>
      <c r="D279" s="40">
        <v>2600</v>
      </c>
      <c r="E279" s="41" t="s">
        <v>22</v>
      </c>
      <c r="F279" s="39" t="s">
        <v>23</v>
      </c>
      <c r="G279" s="42">
        <v>43784</v>
      </c>
      <c r="H279" s="43">
        <v>43820</v>
      </c>
    </row>
    <row r="280" spans="1:8" ht="32.25" thickBot="1" x14ac:dyDescent="0.25">
      <c r="A280" s="37">
        <v>211</v>
      </c>
      <c r="B280" s="38" t="s">
        <v>475</v>
      </c>
      <c r="C280" s="39" t="s">
        <v>455</v>
      </c>
      <c r="D280" s="40">
        <v>700</v>
      </c>
      <c r="E280" s="25" t="s">
        <v>22</v>
      </c>
      <c r="F280" s="23" t="s">
        <v>23</v>
      </c>
      <c r="G280" s="42">
        <v>43784</v>
      </c>
      <c r="H280" s="43">
        <v>43820</v>
      </c>
    </row>
    <row r="281" spans="1:8" ht="15.75" thickBot="1" x14ac:dyDescent="0.25">
      <c r="A281" s="200"/>
      <c r="B281" s="201" t="s">
        <v>496</v>
      </c>
      <c r="C281" s="111"/>
      <c r="D281" s="202">
        <f>SUM(D279:D280)</f>
        <v>3300</v>
      </c>
      <c r="E281" s="203"/>
      <c r="F281" s="204"/>
      <c r="G281" s="205"/>
      <c r="H281" s="206"/>
    </row>
    <row r="282" spans="1:8" ht="15.75" thickBot="1" x14ac:dyDescent="0.25">
      <c r="A282" s="200"/>
      <c r="B282" s="784" t="s">
        <v>497</v>
      </c>
      <c r="C282" s="785"/>
      <c r="D282" s="785"/>
      <c r="E282" s="785"/>
      <c r="F282" s="785"/>
      <c r="G282" s="785"/>
      <c r="H282" s="786"/>
    </row>
    <row r="283" spans="1:8" ht="47.25" x14ac:dyDescent="0.2">
      <c r="A283" s="37">
        <v>212</v>
      </c>
      <c r="B283" s="38" t="s">
        <v>486</v>
      </c>
      <c r="C283" s="23" t="s">
        <v>482</v>
      </c>
      <c r="D283" s="40">
        <v>2600</v>
      </c>
      <c r="E283" s="41" t="s">
        <v>22</v>
      </c>
      <c r="F283" s="39" t="s">
        <v>23</v>
      </c>
      <c r="G283" s="42">
        <v>43784</v>
      </c>
      <c r="H283" s="43">
        <v>43826</v>
      </c>
    </row>
    <row r="284" spans="1:8" ht="31.5" x14ac:dyDescent="0.2">
      <c r="A284" s="37">
        <v>213</v>
      </c>
      <c r="B284" s="38" t="s">
        <v>475</v>
      </c>
      <c r="C284" s="39" t="s">
        <v>455</v>
      </c>
      <c r="D284" s="40">
        <v>500</v>
      </c>
      <c r="E284" s="25" t="s">
        <v>22</v>
      </c>
      <c r="F284" s="23" t="s">
        <v>23</v>
      </c>
      <c r="G284" s="42">
        <v>43784</v>
      </c>
      <c r="H284" s="43">
        <v>43826</v>
      </c>
    </row>
    <row r="285" spans="1:8" ht="32.25" thickBot="1" x14ac:dyDescent="0.25">
      <c r="A285" s="37">
        <v>214</v>
      </c>
      <c r="B285" s="29" t="s">
        <v>441</v>
      </c>
      <c r="C285" s="23" t="s">
        <v>442</v>
      </c>
      <c r="D285" s="24">
        <v>6000</v>
      </c>
      <c r="E285" s="25" t="s">
        <v>22</v>
      </c>
      <c r="F285" s="23" t="s">
        <v>23</v>
      </c>
      <c r="G285" s="42">
        <v>43784</v>
      </c>
      <c r="H285" s="43">
        <v>43826</v>
      </c>
    </row>
    <row r="286" spans="1:8" ht="15.75" thickBot="1" x14ac:dyDescent="0.25">
      <c r="A286" s="200"/>
      <c r="B286" s="201" t="s">
        <v>498</v>
      </c>
      <c r="C286" s="111"/>
      <c r="D286" s="202">
        <f>SUM(D283:D285)</f>
        <v>9100</v>
      </c>
      <c r="E286" s="203"/>
      <c r="F286" s="204"/>
      <c r="G286" s="205"/>
      <c r="H286" s="206"/>
    </row>
    <row r="287" spans="1:8" ht="16.5" thickBot="1" x14ac:dyDescent="0.3">
      <c r="A287" s="64"/>
      <c r="B287" s="87" t="s">
        <v>506</v>
      </c>
      <c r="C287" s="111"/>
      <c r="D287" s="68">
        <f>D231+D235+D240+D255+D264+D268+D273+D277+D281+D286</f>
        <v>355641</v>
      </c>
      <c r="E287" s="68"/>
      <c r="F287" s="66"/>
      <c r="G287" s="66"/>
      <c r="H287" s="69"/>
    </row>
    <row r="288" spans="1:8" s="12" customFormat="1" ht="16.5" thickBot="1" x14ac:dyDescent="0.3">
      <c r="A288" s="64"/>
      <c r="B288" s="65" t="s">
        <v>507</v>
      </c>
      <c r="C288" s="88"/>
      <c r="D288" s="68">
        <f>D69+D83+D106+D109+D119+D148+D152+D180+D183+D190+D218+D287</f>
        <v>3213393</v>
      </c>
      <c r="E288" s="68"/>
      <c r="F288" s="211"/>
      <c r="G288" s="212"/>
      <c r="H288" s="213"/>
    </row>
    <row r="289" spans="1:8" s="12" customFormat="1" ht="18.75" thickBot="1" x14ac:dyDescent="0.3">
      <c r="A289" s="790" t="s">
        <v>508</v>
      </c>
      <c r="B289" s="791"/>
      <c r="C289" s="791"/>
      <c r="D289" s="791"/>
      <c r="E289" s="791"/>
      <c r="F289" s="791"/>
      <c r="G289" s="791"/>
      <c r="H289" s="792"/>
    </row>
    <row r="290" spans="1:8" s="12" customFormat="1" ht="18.75" thickBot="1" x14ac:dyDescent="0.3">
      <c r="A290" s="793" t="s">
        <v>509</v>
      </c>
      <c r="B290" s="794"/>
      <c r="C290" s="794"/>
      <c r="D290" s="794"/>
      <c r="E290" s="794"/>
      <c r="F290" s="794"/>
      <c r="G290" s="794"/>
      <c r="H290" s="795"/>
    </row>
    <row r="291" spans="1:8" s="12" customFormat="1" ht="18.75" thickBot="1" x14ac:dyDescent="0.3">
      <c r="A291" s="103" t="s">
        <v>510</v>
      </c>
      <c r="B291" s="104"/>
      <c r="C291" s="105"/>
      <c r="D291" s="104"/>
      <c r="E291" s="104"/>
      <c r="F291" s="104"/>
      <c r="G291" s="104"/>
      <c r="H291" s="106"/>
    </row>
    <row r="292" spans="1:8" ht="32.25" thickBot="1" x14ac:dyDescent="0.25">
      <c r="A292" s="60">
        <v>215</v>
      </c>
      <c r="B292" s="31" t="s">
        <v>517</v>
      </c>
      <c r="C292" s="32" t="s">
        <v>516</v>
      </c>
      <c r="D292" s="153">
        <v>23800</v>
      </c>
      <c r="E292" s="34" t="s">
        <v>22</v>
      </c>
      <c r="F292" s="32" t="s">
        <v>23</v>
      </c>
      <c r="G292" s="35">
        <v>43709</v>
      </c>
      <c r="H292" s="36">
        <v>43799</v>
      </c>
    </row>
    <row r="293" spans="1:8" s="12" customFormat="1" ht="32.25" thickBot="1" x14ac:dyDescent="0.25">
      <c r="A293" s="37">
        <v>216</v>
      </c>
      <c r="B293" s="38" t="s">
        <v>518</v>
      </c>
      <c r="C293" s="39"/>
      <c r="D293" s="216">
        <v>1680</v>
      </c>
      <c r="E293" s="217" t="s">
        <v>519</v>
      </c>
      <c r="F293" s="39" t="s">
        <v>23</v>
      </c>
      <c r="G293" s="42">
        <v>43586</v>
      </c>
      <c r="H293" s="43">
        <v>43799</v>
      </c>
    </row>
    <row r="294" spans="1:8" s="12" customFormat="1" ht="16.5" thickBot="1" x14ac:dyDescent="0.3">
      <c r="A294" s="218"/>
      <c r="B294" s="219" t="s">
        <v>525</v>
      </c>
      <c r="C294" s="111"/>
      <c r="D294" s="220">
        <f>SUM(D292:D293)</f>
        <v>25480</v>
      </c>
      <c r="E294" s="220"/>
      <c r="F294" s="221"/>
      <c r="G294" s="221"/>
      <c r="H294" s="222"/>
    </row>
    <row r="295" spans="1:8" ht="16.5" thickBot="1" x14ac:dyDescent="0.3">
      <c r="A295" s="64"/>
      <c r="B295" s="65" t="s">
        <v>526</v>
      </c>
      <c r="C295" s="114"/>
      <c r="D295" s="132">
        <f>D288+D294</f>
        <v>3238873</v>
      </c>
      <c r="E295" s="223"/>
      <c r="F295" s="211"/>
      <c r="G295" s="212"/>
      <c r="H295" s="213"/>
    </row>
    <row r="296" spans="1:8" ht="15.75" x14ac:dyDescent="0.25">
      <c r="A296" s="224"/>
      <c r="B296" s="225"/>
      <c r="C296" s="226"/>
      <c r="D296" s="227"/>
      <c r="E296" s="228"/>
      <c r="F296" s="224"/>
      <c r="G296" s="224"/>
      <c r="H296" s="224"/>
    </row>
    <row r="297" spans="1:8" ht="15.75" x14ac:dyDescent="0.25">
      <c r="A297" s="224"/>
      <c r="B297" s="225"/>
      <c r="C297" s="226"/>
      <c r="D297" s="227"/>
      <c r="E297" s="228"/>
      <c r="F297" s="224"/>
      <c r="G297" s="224"/>
      <c r="H297" s="224"/>
    </row>
    <row r="298" spans="1:8" ht="15.75" x14ac:dyDescent="0.25">
      <c r="A298" s="226"/>
      <c r="B298" s="225"/>
      <c r="C298" s="226"/>
      <c r="D298" s="229"/>
      <c r="E298" s="229"/>
      <c r="F298" s="224"/>
      <c r="G298" s="224"/>
      <c r="H298" s="224"/>
    </row>
    <row r="299" spans="1:8" ht="15.75" x14ac:dyDescent="0.25">
      <c r="B299" s="250" t="s">
        <v>594</v>
      </c>
      <c r="C299" s="226"/>
      <c r="F299" s="4" t="s">
        <v>527</v>
      </c>
    </row>
    <row r="300" spans="1:8" ht="15.75" x14ac:dyDescent="0.25">
      <c r="A300" s="12"/>
      <c r="B300" s="250" t="s">
        <v>595</v>
      </c>
      <c r="D300" s="12"/>
      <c r="E300" s="12"/>
      <c r="F300" s="4" t="s">
        <v>528</v>
      </c>
      <c r="H300" s="4"/>
    </row>
    <row r="301" spans="1:8" ht="15.75" x14ac:dyDescent="0.25">
      <c r="A301" s="12"/>
      <c r="B301" s="250"/>
      <c r="C301" s="12"/>
      <c r="D301" s="12"/>
      <c r="E301" s="12"/>
      <c r="F301" s="4"/>
      <c r="H301" s="4"/>
    </row>
    <row r="302" spans="1:8" ht="15.75" x14ac:dyDescent="0.25">
      <c r="A302" s="12"/>
      <c r="B302" s="250" t="s">
        <v>596</v>
      </c>
      <c r="C302" s="12"/>
      <c r="D302" s="12"/>
      <c r="E302" s="12"/>
      <c r="F302" s="4" t="s">
        <v>529</v>
      </c>
      <c r="H302" s="4"/>
    </row>
    <row r="303" spans="1:8" ht="15.75" x14ac:dyDescent="0.25">
      <c r="C303" s="12"/>
      <c r="E303" s="783"/>
      <c r="F303" s="783"/>
      <c r="G303" s="783"/>
      <c r="H303" s="3"/>
    </row>
    <row r="305" spans="5:7" ht="15.75" x14ac:dyDescent="0.25">
      <c r="E305" s="783"/>
      <c r="F305" s="783"/>
      <c r="G305" s="783"/>
    </row>
  </sheetData>
  <mergeCells count="29">
    <mergeCell ref="A120:H120"/>
    <mergeCell ref="G1:H1"/>
    <mergeCell ref="G2:H2"/>
    <mergeCell ref="G3:H3"/>
    <mergeCell ref="A8:H8"/>
    <mergeCell ref="A9:H9"/>
    <mergeCell ref="A12:H12"/>
    <mergeCell ref="A70:H70"/>
    <mergeCell ref="A71:H71"/>
    <mergeCell ref="A84:H84"/>
    <mergeCell ref="A107:H107"/>
    <mergeCell ref="A110:H110"/>
    <mergeCell ref="B278:H278"/>
    <mergeCell ref="A149:H149"/>
    <mergeCell ref="A153:H153"/>
    <mergeCell ref="A181:H181"/>
    <mergeCell ref="A184:H184"/>
    <mergeCell ref="A191:H191"/>
    <mergeCell ref="A219:H219"/>
    <mergeCell ref="B241:H241"/>
    <mergeCell ref="B256:H256"/>
    <mergeCell ref="B265:H265"/>
    <mergeCell ref="B269:H269"/>
    <mergeCell ref="B274:H274"/>
    <mergeCell ref="B282:H282"/>
    <mergeCell ref="A289:H289"/>
    <mergeCell ref="A290:H290"/>
    <mergeCell ref="E303:G303"/>
    <mergeCell ref="E305:G305"/>
  </mergeCells>
  <printOptions horizontalCentered="1"/>
  <pageMargins left="0.11811023622047245" right="0.11811023622047245" top="0.19685039370078741" bottom="0.19685039370078741" header="0.11811023622047245" footer="0.11811023622047245"/>
  <pageSetup paperSize="9" scale="90" orientation="landscape" r:id="rId1"/>
  <headerFooter alignWithMargins="0">
    <oddFooter>&amp;C&amp;P</oddFooter>
  </headerFooter>
  <rowBreaks count="15" manualBreakCount="15">
    <brk id="21" max="16383" man="1"/>
    <brk id="36" max="16383" man="1"/>
    <brk id="51" max="16383" man="1"/>
    <brk id="67" max="16383" man="1"/>
    <brk id="104" max="16383" man="1"/>
    <brk id="124" max="16383" man="1"/>
    <brk id="141" max="16383" man="1"/>
    <brk id="176" max="16383" man="1"/>
    <brk id="194" max="16383" man="1"/>
    <brk id="208" max="16383" man="1"/>
    <brk id="224" max="16383" man="1"/>
    <brk id="240" max="16383" man="1"/>
    <brk id="255" max="16383" man="1"/>
    <brk id="273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9A96-492C-4C68-B8FE-19558888FC91}">
  <dimension ref="A1:K306"/>
  <sheetViews>
    <sheetView topLeftCell="A217" zoomScaleNormal="100" workbookViewId="0">
      <selection activeCell="D230" sqref="D230"/>
    </sheetView>
  </sheetViews>
  <sheetFormatPr defaultRowHeight="15" x14ac:dyDescent="0.2"/>
  <cols>
    <col min="1" max="1" width="4.140625" style="2" customWidth="1"/>
    <col min="2" max="2" width="70.28515625" style="2" customWidth="1"/>
    <col min="3" max="3" width="14.42578125" style="2" customWidth="1"/>
    <col min="4" max="4" width="12.140625" style="2" customWidth="1"/>
    <col min="5" max="5" width="11.85546875" style="2" customWidth="1"/>
    <col min="6" max="6" width="12.5703125" style="2" customWidth="1"/>
    <col min="7" max="7" width="13.28515625" style="2" customWidth="1"/>
    <col min="8" max="8" width="15.7109375" style="2" customWidth="1"/>
    <col min="9" max="165" width="9.140625" style="2"/>
    <col min="166" max="166" width="4.140625" style="2" customWidth="1"/>
    <col min="167" max="167" width="40.28515625" style="2" customWidth="1"/>
    <col min="168" max="169" width="12.140625" style="2" customWidth="1"/>
    <col min="170" max="170" width="14.28515625" style="2" customWidth="1"/>
    <col min="171" max="171" width="11.85546875" style="2" customWidth="1"/>
    <col min="172" max="172" width="11.28515625" style="2" customWidth="1"/>
    <col min="173" max="173" width="8.7109375" style="2" customWidth="1"/>
    <col min="174" max="174" width="11.42578125" style="2" customWidth="1"/>
    <col min="175" max="175" width="12.140625" style="2" customWidth="1"/>
    <col min="176" max="176" width="13.85546875" style="2" customWidth="1"/>
    <col min="177" max="421" width="9.140625" style="2"/>
    <col min="422" max="422" width="4.140625" style="2" customWidth="1"/>
    <col min="423" max="423" width="40.28515625" style="2" customWidth="1"/>
    <col min="424" max="425" width="12.140625" style="2" customWidth="1"/>
    <col min="426" max="426" width="14.28515625" style="2" customWidth="1"/>
    <col min="427" max="427" width="11.85546875" style="2" customWidth="1"/>
    <col min="428" max="428" width="11.28515625" style="2" customWidth="1"/>
    <col min="429" max="429" width="8.7109375" style="2" customWidth="1"/>
    <col min="430" max="430" width="11.42578125" style="2" customWidth="1"/>
    <col min="431" max="431" width="12.140625" style="2" customWidth="1"/>
    <col min="432" max="432" width="13.85546875" style="2" customWidth="1"/>
    <col min="433" max="677" width="9.140625" style="2"/>
    <col min="678" max="678" width="4.140625" style="2" customWidth="1"/>
    <col min="679" max="679" width="40.28515625" style="2" customWidth="1"/>
    <col min="680" max="681" width="12.140625" style="2" customWidth="1"/>
    <col min="682" max="682" width="14.28515625" style="2" customWidth="1"/>
    <col min="683" max="683" width="11.85546875" style="2" customWidth="1"/>
    <col min="684" max="684" width="11.28515625" style="2" customWidth="1"/>
    <col min="685" max="685" width="8.7109375" style="2" customWidth="1"/>
    <col min="686" max="686" width="11.42578125" style="2" customWidth="1"/>
    <col min="687" max="687" width="12.140625" style="2" customWidth="1"/>
    <col min="688" max="688" width="13.85546875" style="2" customWidth="1"/>
    <col min="689" max="933" width="9.140625" style="2"/>
    <col min="934" max="934" width="4.140625" style="2" customWidth="1"/>
    <col min="935" max="935" width="40.28515625" style="2" customWidth="1"/>
    <col min="936" max="937" width="12.140625" style="2" customWidth="1"/>
    <col min="938" max="938" width="14.28515625" style="2" customWidth="1"/>
    <col min="939" max="939" width="11.85546875" style="2" customWidth="1"/>
    <col min="940" max="940" width="11.28515625" style="2" customWidth="1"/>
    <col min="941" max="941" width="8.7109375" style="2" customWidth="1"/>
    <col min="942" max="942" width="11.42578125" style="2" customWidth="1"/>
    <col min="943" max="943" width="12.140625" style="2" customWidth="1"/>
    <col min="944" max="944" width="13.85546875" style="2" customWidth="1"/>
    <col min="945" max="1189" width="9.140625" style="2"/>
    <col min="1190" max="1190" width="4.140625" style="2" customWidth="1"/>
    <col min="1191" max="1191" width="40.28515625" style="2" customWidth="1"/>
    <col min="1192" max="1193" width="12.140625" style="2" customWidth="1"/>
    <col min="1194" max="1194" width="14.28515625" style="2" customWidth="1"/>
    <col min="1195" max="1195" width="11.85546875" style="2" customWidth="1"/>
    <col min="1196" max="1196" width="11.28515625" style="2" customWidth="1"/>
    <col min="1197" max="1197" width="8.7109375" style="2" customWidth="1"/>
    <col min="1198" max="1198" width="11.42578125" style="2" customWidth="1"/>
    <col min="1199" max="1199" width="12.140625" style="2" customWidth="1"/>
    <col min="1200" max="1200" width="13.85546875" style="2" customWidth="1"/>
    <col min="1201" max="1445" width="9.140625" style="2"/>
    <col min="1446" max="1446" width="4.140625" style="2" customWidth="1"/>
    <col min="1447" max="1447" width="40.28515625" style="2" customWidth="1"/>
    <col min="1448" max="1449" width="12.140625" style="2" customWidth="1"/>
    <col min="1450" max="1450" width="14.28515625" style="2" customWidth="1"/>
    <col min="1451" max="1451" width="11.85546875" style="2" customWidth="1"/>
    <col min="1452" max="1452" width="11.28515625" style="2" customWidth="1"/>
    <col min="1453" max="1453" width="8.7109375" style="2" customWidth="1"/>
    <col min="1454" max="1454" width="11.42578125" style="2" customWidth="1"/>
    <col min="1455" max="1455" width="12.140625" style="2" customWidth="1"/>
    <col min="1456" max="1456" width="13.85546875" style="2" customWidth="1"/>
    <col min="1457" max="1701" width="9.140625" style="2"/>
    <col min="1702" max="1702" width="4.140625" style="2" customWidth="1"/>
    <col min="1703" max="1703" width="40.28515625" style="2" customWidth="1"/>
    <col min="1704" max="1705" width="12.140625" style="2" customWidth="1"/>
    <col min="1706" max="1706" width="14.28515625" style="2" customWidth="1"/>
    <col min="1707" max="1707" width="11.85546875" style="2" customWidth="1"/>
    <col min="1708" max="1708" width="11.28515625" style="2" customWidth="1"/>
    <col min="1709" max="1709" width="8.7109375" style="2" customWidth="1"/>
    <col min="1710" max="1710" width="11.42578125" style="2" customWidth="1"/>
    <col min="1711" max="1711" width="12.140625" style="2" customWidth="1"/>
    <col min="1712" max="1712" width="13.85546875" style="2" customWidth="1"/>
    <col min="1713" max="1957" width="9.140625" style="2"/>
    <col min="1958" max="1958" width="4.140625" style="2" customWidth="1"/>
    <col min="1959" max="1959" width="40.28515625" style="2" customWidth="1"/>
    <col min="1960" max="1961" width="12.140625" style="2" customWidth="1"/>
    <col min="1962" max="1962" width="14.28515625" style="2" customWidth="1"/>
    <col min="1963" max="1963" width="11.85546875" style="2" customWidth="1"/>
    <col min="1964" max="1964" width="11.28515625" style="2" customWidth="1"/>
    <col min="1965" max="1965" width="8.7109375" style="2" customWidth="1"/>
    <col min="1966" max="1966" width="11.42578125" style="2" customWidth="1"/>
    <col min="1967" max="1967" width="12.140625" style="2" customWidth="1"/>
    <col min="1968" max="1968" width="13.85546875" style="2" customWidth="1"/>
    <col min="1969" max="2213" width="9.140625" style="2"/>
    <col min="2214" max="2214" width="4.140625" style="2" customWidth="1"/>
    <col min="2215" max="2215" width="40.28515625" style="2" customWidth="1"/>
    <col min="2216" max="2217" width="12.140625" style="2" customWidth="1"/>
    <col min="2218" max="2218" width="14.28515625" style="2" customWidth="1"/>
    <col min="2219" max="2219" width="11.85546875" style="2" customWidth="1"/>
    <col min="2220" max="2220" width="11.28515625" style="2" customWidth="1"/>
    <col min="2221" max="2221" width="8.7109375" style="2" customWidth="1"/>
    <col min="2222" max="2222" width="11.42578125" style="2" customWidth="1"/>
    <col min="2223" max="2223" width="12.140625" style="2" customWidth="1"/>
    <col min="2224" max="2224" width="13.85546875" style="2" customWidth="1"/>
    <col min="2225" max="2469" width="9.140625" style="2"/>
    <col min="2470" max="2470" width="4.140625" style="2" customWidth="1"/>
    <col min="2471" max="2471" width="40.28515625" style="2" customWidth="1"/>
    <col min="2472" max="2473" width="12.140625" style="2" customWidth="1"/>
    <col min="2474" max="2474" width="14.28515625" style="2" customWidth="1"/>
    <col min="2475" max="2475" width="11.85546875" style="2" customWidth="1"/>
    <col min="2476" max="2476" width="11.28515625" style="2" customWidth="1"/>
    <col min="2477" max="2477" width="8.7109375" style="2" customWidth="1"/>
    <col min="2478" max="2478" width="11.42578125" style="2" customWidth="1"/>
    <col min="2479" max="2479" width="12.140625" style="2" customWidth="1"/>
    <col min="2480" max="2480" width="13.85546875" style="2" customWidth="1"/>
    <col min="2481" max="2725" width="9.140625" style="2"/>
    <col min="2726" max="2726" width="4.140625" style="2" customWidth="1"/>
    <col min="2727" max="2727" width="40.28515625" style="2" customWidth="1"/>
    <col min="2728" max="2729" width="12.140625" style="2" customWidth="1"/>
    <col min="2730" max="2730" width="14.28515625" style="2" customWidth="1"/>
    <col min="2731" max="2731" width="11.85546875" style="2" customWidth="1"/>
    <col min="2732" max="2732" width="11.28515625" style="2" customWidth="1"/>
    <col min="2733" max="2733" width="8.7109375" style="2" customWidth="1"/>
    <col min="2734" max="2734" width="11.42578125" style="2" customWidth="1"/>
    <col min="2735" max="2735" width="12.140625" style="2" customWidth="1"/>
    <col min="2736" max="2736" width="13.85546875" style="2" customWidth="1"/>
    <col min="2737" max="2981" width="9.140625" style="2"/>
    <col min="2982" max="2982" width="4.140625" style="2" customWidth="1"/>
    <col min="2983" max="2983" width="40.28515625" style="2" customWidth="1"/>
    <col min="2984" max="2985" width="12.140625" style="2" customWidth="1"/>
    <col min="2986" max="2986" width="14.28515625" style="2" customWidth="1"/>
    <col min="2987" max="2987" width="11.85546875" style="2" customWidth="1"/>
    <col min="2988" max="2988" width="11.28515625" style="2" customWidth="1"/>
    <col min="2989" max="2989" width="8.7109375" style="2" customWidth="1"/>
    <col min="2990" max="2990" width="11.42578125" style="2" customWidth="1"/>
    <col min="2991" max="2991" width="12.140625" style="2" customWidth="1"/>
    <col min="2992" max="2992" width="13.85546875" style="2" customWidth="1"/>
    <col min="2993" max="3237" width="9.140625" style="2"/>
    <col min="3238" max="3238" width="4.140625" style="2" customWidth="1"/>
    <col min="3239" max="3239" width="40.28515625" style="2" customWidth="1"/>
    <col min="3240" max="3241" width="12.140625" style="2" customWidth="1"/>
    <col min="3242" max="3242" width="14.28515625" style="2" customWidth="1"/>
    <col min="3243" max="3243" width="11.85546875" style="2" customWidth="1"/>
    <col min="3244" max="3244" width="11.28515625" style="2" customWidth="1"/>
    <col min="3245" max="3245" width="8.7109375" style="2" customWidth="1"/>
    <col min="3246" max="3246" width="11.42578125" style="2" customWidth="1"/>
    <col min="3247" max="3247" width="12.140625" style="2" customWidth="1"/>
    <col min="3248" max="3248" width="13.85546875" style="2" customWidth="1"/>
    <col min="3249" max="3493" width="9.140625" style="2"/>
    <col min="3494" max="3494" width="4.140625" style="2" customWidth="1"/>
    <col min="3495" max="3495" width="40.28515625" style="2" customWidth="1"/>
    <col min="3496" max="3497" width="12.140625" style="2" customWidth="1"/>
    <col min="3498" max="3498" width="14.28515625" style="2" customWidth="1"/>
    <col min="3499" max="3499" width="11.85546875" style="2" customWidth="1"/>
    <col min="3500" max="3500" width="11.28515625" style="2" customWidth="1"/>
    <col min="3501" max="3501" width="8.7109375" style="2" customWidth="1"/>
    <col min="3502" max="3502" width="11.42578125" style="2" customWidth="1"/>
    <col min="3503" max="3503" width="12.140625" style="2" customWidth="1"/>
    <col min="3504" max="3504" width="13.85546875" style="2" customWidth="1"/>
    <col min="3505" max="3749" width="9.140625" style="2"/>
    <col min="3750" max="3750" width="4.140625" style="2" customWidth="1"/>
    <col min="3751" max="3751" width="40.28515625" style="2" customWidth="1"/>
    <col min="3752" max="3753" width="12.140625" style="2" customWidth="1"/>
    <col min="3754" max="3754" width="14.28515625" style="2" customWidth="1"/>
    <col min="3755" max="3755" width="11.85546875" style="2" customWidth="1"/>
    <col min="3756" max="3756" width="11.28515625" style="2" customWidth="1"/>
    <col min="3757" max="3757" width="8.7109375" style="2" customWidth="1"/>
    <col min="3758" max="3758" width="11.42578125" style="2" customWidth="1"/>
    <col min="3759" max="3759" width="12.140625" style="2" customWidth="1"/>
    <col min="3760" max="3760" width="13.85546875" style="2" customWidth="1"/>
    <col min="3761" max="4005" width="9.140625" style="2"/>
    <col min="4006" max="4006" width="4.140625" style="2" customWidth="1"/>
    <col min="4007" max="4007" width="40.28515625" style="2" customWidth="1"/>
    <col min="4008" max="4009" width="12.140625" style="2" customWidth="1"/>
    <col min="4010" max="4010" width="14.28515625" style="2" customWidth="1"/>
    <col min="4011" max="4011" width="11.85546875" style="2" customWidth="1"/>
    <col min="4012" max="4012" width="11.28515625" style="2" customWidth="1"/>
    <col min="4013" max="4013" width="8.7109375" style="2" customWidth="1"/>
    <col min="4014" max="4014" width="11.42578125" style="2" customWidth="1"/>
    <col min="4015" max="4015" width="12.140625" style="2" customWidth="1"/>
    <col min="4016" max="4016" width="13.85546875" style="2" customWidth="1"/>
    <col min="4017" max="4261" width="9.140625" style="2"/>
    <col min="4262" max="4262" width="4.140625" style="2" customWidth="1"/>
    <col min="4263" max="4263" width="40.28515625" style="2" customWidth="1"/>
    <col min="4264" max="4265" width="12.140625" style="2" customWidth="1"/>
    <col min="4266" max="4266" width="14.28515625" style="2" customWidth="1"/>
    <col min="4267" max="4267" width="11.85546875" style="2" customWidth="1"/>
    <col min="4268" max="4268" width="11.28515625" style="2" customWidth="1"/>
    <col min="4269" max="4269" width="8.7109375" style="2" customWidth="1"/>
    <col min="4270" max="4270" width="11.42578125" style="2" customWidth="1"/>
    <col min="4271" max="4271" width="12.140625" style="2" customWidth="1"/>
    <col min="4272" max="4272" width="13.85546875" style="2" customWidth="1"/>
    <col min="4273" max="4517" width="9.140625" style="2"/>
    <col min="4518" max="4518" width="4.140625" style="2" customWidth="1"/>
    <col min="4519" max="4519" width="40.28515625" style="2" customWidth="1"/>
    <col min="4520" max="4521" width="12.140625" style="2" customWidth="1"/>
    <col min="4522" max="4522" width="14.28515625" style="2" customWidth="1"/>
    <col min="4523" max="4523" width="11.85546875" style="2" customWidth="1"/>
    <col min="4524" max="4524" width="11.28515625" style="2" customWidth="1"/>
    <col min="4525" max="4525" width="8.7109375" style="2" customWidth="1"/>
    <col min="4526" max="4526" width="11.42578125" style="2" customWidth="1"/>
    <col min="4527" max="4527" width="12.140625" style="2" customWidth="1"/>
    <col min="4528" max="4528" width="13.85546875" style="2" customWidth="1"/>
    <col min="4529" max="4773" width="9.140625" style="2"/>
    <col min="4774" max="4774" width="4.140625" style="2" customWidth="1"/>
    <col min="4775" max="4775" width="40.28515625" style="2" customWidth="1"/>
    <col min="4776" max="4777" width="12.140625" style="2" customWidth="1"/>
    <col min="4778" max="4778" width="14.28515625" style="2" customWidth="1"/>
    <col min="4779" max="4779" width="11.85546875" style="2" customWidth="1"/>
    <col min="4780" max="4780" width="11.28515625" style="2" customWidth="1"/>
    <col min="4781" max="4781" width="8.7109375" style="2" customWidth="1"/>
    <col min="4782" max="4782" width="11.42578125" style="2" customWidth="1"/>
    <col min="4783" max="4783" width="12.140625" style="2" customWidth="1"/>
    <col min="4784" max="4784" width="13.85546875" style="2" customWidth="1"/>
    <col min="4785" max="5029" width="9.140625" style="2"/>
    <col min="5030" max="5030" width="4.140625" style="2" customWidth="1"/>
    <col min="5031" max="5031" width="40.28515625" style="2" customWidth="1"/>
    <col min="5032" max="5033" width="12.140625" style="2" customWidth="1"/>
    <col min="5034" max="5034" width="14.28515625" style="2" customWidth="1"/>
    <col min="5035" max="5035" width="11.85546875" style="2" customWidth="1"/>
    <col min="5036" max="5036" width="11.28515625" style="2" customWidth="1"/>
    <col min="5037" max="5037" width="8.7109375" style="2" customWidth="1"/>
    <col min="5038" max="5038" width="11.42578125" style="2" customWidth="1"/>
    <col min="5039" max="5039" width="12.140625" style="2" customWidth="1"/>
    <col min="5040" max="5040" width="13.85546875" style="2" customWidth="1"/>
    <col min="5041" max="5285" width="9.140625" style="2"/>
    <col min="5286" max="5286" width="4.140625" style="2" customWidth="1"/>
    <col min="5287" max="5287" width="40.28515625" style="2" customWidth="1"/>
    <col min="5288" max="5289" width="12.140625" style="2" customWidth="1"/>
    <col min="5290" max="5290" width="14.28515625" style="2" customWidth="1"/>
    <col min="5291" max="5291" width="11.85546875" style="2" customWidth="1"/>
    <col min="5292" max="5292" width="11.28515625" style="2" customWidth="1"/>
    <col min="5293" max="5293" width="8.7109375" style="2" customWidth="1"/>
    <col min="5294" max="5294" width="11.42578125" style="2" customWidth="1"/>
    <col min="5295" max="5295" width="12.140625" style="2" customWidth="1"/>
    <col min="5296" max="5296" width="13.85546875" style="2" customWidth="1"/>
    <col min="5297" max="5541" width="9.140625" style="2"/>
    <col min="5542" max="5542" width="4.140625" style="2" customWidth="1"/>
    <col min="5543" max="5543" width="40.28515625" style="2" customWidth="1"/>
    <col min="5544" max="5545" width="12.140625" style="2" customWidth="1"/>
    <col min="5546" max="5546" width="14.28515625" style="2" customWidth="1"/>
    <col min="5547" max="5547" width="11.85546875" style="2" customWidth="1"/>
    <col min="5548" max="5548" width="11.28515625" style="2" customWidth="1"/>
    <col min="5549" max="5549" width="8.7109375" style="2" customWidth="1"/>
    <col min="5550" max="5550" width="11.42578125" style="2" customWidth="1"/>
    <col min="5551" max="5551" width="12.140625" style="2" customWidth="1"/>
    <col min="5552" max="5552" width="13.85546875" style="2" customWidth="1"/>
    <col min="5553" max="5797" width="9.140625" style="2"/>
    <col min="5798" max="5798" width="4.140625" style="2" customWidth="1"/>
    <col min="5799" max="5799" width="40.28515625" style="2" customWidth="1"/>
    <col min="5800" max="5801" width="12.140625" style="2" customWidth="1"/>
    <col min="5802" max="5802" width="14.28515625" style="2" customWidth="1"/>
    <col min="5803" max="5803" width="11.85546875" style="2" customWidth="1"/>
    <col min="5804" max="5804" width="11.28515625" style="2" customWidth="1"/>
    <col min="5805" max="5805" width="8.7109375" style="2" customWidth="1"/>
    <col min="5806" max="5806" width="11.42578125" style="2" customWidth="1"/>
    <col min="5807" max="5807" width="12.140625" style="2" customWidth="1"/>
    <col min="5808" max="5808" width="13.85546875" style="2" customWidth="1"/>
    <col min="5809" max="6053" width="9.140625" style="2"/>
    <col min="6054" max="6054" width="4.140625" style="2" customWidth="1"/>
    <col min="6055" max="6055" width="40.28515625" style="2" customWidth="1"/>
    <col min="6056" max="6057" width="12.140625" style="2" customWidth="1"/>
    <col min="6058" max="6058" width="14.28515625" style="2" customWidth="1"/>
    <col min="6059" max="6059" width="11.85546875" style="2" customWidth="1"/>
    <col min="6060" max="6060" width="11.28515625" style="2" customWidth="1"/>
    <col min="6061" max="6061" width="8.7109375" style="2" customWidth="1"/>
    <col min="6062" max="6062" width="11.42578125" style="2" customWidth="1"/>
    <col min="6063" max="6063" width="12.140625" style="2" customWidth="1"/>
    <col min="6064" max="6064" width="13.85546875" style="2" customWidth="1"/>
    <col min="6065" max="6309" width="9.140625" style="2"/>
    <col min="6310" max="6310" width="4.140625" style="2" customWidth="1"/>
    <col min="6311" max="6311" width="40.28515625" style="2" customWidth="1"/>
    <col min="6312" max="6313" width="12.140625" style="2" customWidth="1"/>
    <col min="6314" max="6314" width="14.28515625" style="2" customWidth="1"/>
    <col min="6315" max="6315" width="11.85546875" style="2" customWidth="1"/>
    <col min="6316" max="6316" width="11.28515625" style="2" customWidth="1"/>
    <col min="6317" max="6317" width="8.7109375" style="2" customWidth="1"/>
    <col min="6318" max="6318" width="11.42578125" style="2" customWidth="1"/>
    <col min="6319" max="6319" width="12.140625" style="2" customWidth="1"/>
    <col min="6320" max="6320" width="13.85546875" style="2" customWidth="1"/>
    <col min="6321" max="6565" width="9.140625" style="2"/>
    <col min="6566" max="6566" width="4.140625" style="2" customWidth="1"/>
    <col min="6567" max="6567" width="40.28515625" style="2" customWidth="1"/>
    <col min="6568" max="6569" width="12.140625" style="2" customWidth="1"/>
    <col min="6570" max="6570" width="14.28515625" style="2" customWidth="1"/>
    <col min="6571" max="6571" width="11.85546875" style="2" customWidth="1"/>
    <col min="6572" max="6572" width="11.28515625" style="2" customWidth="1"/>
    <col min="6573" max="6573" width="8.7109375" style="2" customWidth="1"/>
    <col min="6574" max="6574" width="11.42578125" style="2" customWidth="1"/>
    <col min="6575" max="6575" width="12.140625" style="2" customWidth="1"/>
    <col min="6576" max="6576" width="13.85546875" style="2" customWidth="1"/>
    <col min="6577" max="6821" width="9.140625" style="2"/>
    <col min="6822" max="6822" width="4.140625" style="2" customWidth="1"/>
    <col min="6823" max="6823" width="40.28515625" style="2" customWidth="1"/>
    <col min="6824" max="6825" width="12.140625" style="2" customWidth="1"/>
    <col min="6826" max="6826" width="14.28515625" style="2" customWidth="1"/>
    <col min="6827" max="6827" width="11.85546875" style="2" customWidth="1"/>
    <col min="6828" max="6828" width="11.28515625" style="2" customWidth="1"/>
    <col min="6829" max="6829" width="8.7109375" style="2" customWidth="1"/>
    <col min="6830" max="6830" width="11.42578125" style="2" customWidth="1"/>
    <col min="6831" max="6831" width="12.140625" style="2" customWidth="1"/>
    <col min="6832" max="6832" width="13.85546875" style="2" customWidth="1"/>
    <col min="6833" max="7077" width="9.140625" style="2"/>
    <col min="7078" max="7078" width="4.140625" style="2" customWidth="1"/>
    <col min="7079" max="7079" width="40.28515625" style="2" customWidth="1"/>
    <col min="7080" max="7081" width="12.140625" style="2" customWidth="1"/>
    <col min="7082" max="7082" width="14.28515625" style="2" customWidth="1"/>
    <col min="7083" max="7083" width="11.85546875" style="2" customWidth="1"/>
    <col min="7084" max="7084" width="11.28515625" style="2" customWidth="1"/>
    <col min="7085" max="7085" width="8.7109375" style="2" customWidth="1"/>
    <col min="7086" max="7086" width="11.42578125" style="2" customWidth="1"/>
    <col min="7087" max="7087" width="12.140625" style="2" customWidth="1"/>
    <col min="7088" max="7088" width="13.85546875" style="2" customWidth="1"/>
    <col min="7089" max="7333" width="9.140625" style="2"/>
    <col min="7334" max="7334" width="4.140625" style="2" customWidth="1"/>
    <col min="7335" max="7335" width="40.28515625" style="2" customWidth="1"/>
    <col min="7336" max="7337" width="12.140625" style="2" customWidth="1"/>
    <col min="7338" max="7338" width="14.28515625" style="2" customWidth="1"/>
    <col min="7339" max="7339" width="11.85546875" style="2" customWidth="1"/>
    <col min="7340" max="7340" width="11.28515625" style="2" customWidth="1"/>
    <col min="7341" max="7341" width="8.7109375" style="2" customWidth="1"/>
    <col min="7342" max="7342" width="11.42578125" style="2" customWidth="1"/>
    <col min="7343" max="7343" width="12.140625" style="2" customWidth="1"/>
    <col min="7344" max="7344" width="13.85546875" style="2" customWidth="1"/>
    <col min="7345" max="7589" width="9.140625" style="2"/>
    <col min="7590" max="7590" width="4.140625" style="2" customWidth="1"/>
    <col min="7591" max="7591" width="40.28515625" style="2" customWidth="1"/>
    <col min="7592" max="7593" width="12.140625" style="2" customWidth="1"/>
    <col min="7594" max="7594" width="14.28515625" style="2" customWidth="1"/>
    <col min="7595" max="7595" width="11.85546875" style="2" customWidth="1"/>
    <col min="7596" max="7596" width="11.28515625" style="2" customWidth="1"/>
    <col min="7597" max="7597" width="8.7109375" style="2" customWidth="1"/>
    <col min="7598" max="7598" width="11.42578125" style="2" customWidth="1"/>
    <col min="7599" max="7599" width="12.140625" style="2" customWidth="1"/>
    <col min="7600" max="7600" width="13.85546875" style="2" customWidth="1"/>
    <col min="7601" max="7845" width="9.140625" style="2"/>
    <col min="7846" max="7846" width="4.140625" style="2" customWidth="1"/>
    <col min="7847" max="7847" width="40.28515625" style="2" customWidth="1"/>
    <col min="7848" max="7849" width="12.140625" style="2" customWidth="1"/>
    <col min="7850" max="7850" width="14.28515625" style="2" customWidth="1"/>
    <col min="7851" max="7851" width="11.85546875" style="2" customWidth="1"/>
    <col min="7852" max="7852" width="11.28515625" style="2" customWidth="1"/>
    <col min="7853" max="7853" width="8.7109375" style="2" customWidth="1"/>
    <col min="7854" max="7854" width="11.42578125" style="2" customWidth="1"/>
    <col min="7855" max="7855" width="12.140625" style="2" customWidth="1"/>
    <col min="7856" max="7856" width="13.85546875" style="2" customWidth="1"/>
    <col min="7857" max="8101" width="9.140625" style="2"/>
    <col min="8102" max="8102" width="4.140625" style="2" customWidth="1"/>
    <col min="8103" max="8103" width="40.28515625" style="2" customWidth="1"/>
    <col min="8104" max="8105" width="12.140625" style="2" customWidth="1"/>
    <col min="8106" max="8106" width="14.28515625" style="2" customWidth="1"/>
    <col min="8107" max="8107" width="11.85546875" style="2" customWidth="1"/>
    <col min="8108" max="8108" width="11.28515625" style="2" customWidth="1"/>
    <col min="8109" max="8109" width="8.7109375" style="2" customWidth="1"/>
    <col min="8110" max="8110" width="11.42578125" style="2" customWidth="1"/>
    <col min="8111" max="8111" width="12.140625" style="2" customWidth="1"/>
    <col min="8112" max="8112" width="13.85546875" style="2" customWidth="1"/>
    <col min="8113" max="8357" width="9.140625" style="2"/>
    <col min="8358" max="8358" width="4.140625" style="2" customWidth="1"/>
    <col min="8359" max="8359" width="40.28515625" style="2" customWidth="1"/>
    <col min="8360" max="8361" width="12.140625" style="2" customWidth="1"/>
    <col min="8362" max="8362" width="14.28515625" style="2" customWidth="1"/>
    <col min="8363" max="8363" width="11.85546875" style="2" customWidth="1"/>
    <col min="8364" max="8364" width="11.28515625" style="2" customWidth="1"/>
    <col min="8365" max="8365" width="8.7109375" style="2" customWidth="1"/>
    <col min="8366" max="8366" width="11.42578125" style="2" customWidth="1"/>
    <col min="8367" max="8367" width="12.140625" style="2" customWidth="1"/>
    <col min="8368" max="8368" width="13.85546875" style="2" customWidth="1"/>
    <col min="8369" max="8613" width="9.140625" style="2"/>
    <col min="8614" max="8614" width="4.140625" style="2" customWidth="1"/>
    <col min="8615" max="8615" width="40.28515625" style="2" customWidth="1"/>
    <col min="8616" max="8617" width="12.140625" style="2" customWidth="1"/>
    <col min="8618" max="8618" width="14.28515625" style="2" customWidth="1"/>
    <col min="8619" max="8619" width="11.85546875" style="2" customWidth="1"/>
    <col min="8620" max="8620" width="11.28515625" style="2" customWidth="1"/>
    <col min="8621" max="8621" width="8.7109375" style="2" customWidth="1"/>
    <col min="8622" max="8622" width="11.42578125" style="2" customWidth="1"/>
    <col min="8623" max="8623" width="12.140625" style="2" customWidth="1"/>
    <col min="8624" max="8624" width="13.85546875" style="2" customWidth="1"/>
    <col min="8625" max="8869" width="9.140625" style="2"/>
    <col min="8870" max="8870" width="4.140625" style="2" customWidth="1"/>
    <col min="8871" max="8871" width="40.28515625" style="2" customWidth="1"/>
    <col min="8872" max="8873" width="12.140625" style="2" customWidth="1"/>
    <col min="8874" max="8874" width="14.28515625" style="2" customWidth="1"/>
    <col min="8875" max="8875" width="11.85546875" style="2" customWidth="1"/>
    <col min="8876" max="8876" width="11.28515625" style="2" customWidth="1"/>
    <col min="8877" max="8877" width="8.7109375" style="2" customWidth="1"/>
    <col min="8878" max="8878" width="11.42578125" style="2" customWidth="1"/>
    <col min="8879" max="8879" width="12.140625" style="2" customWidth="1"/>
    <col min="8880" max="8880" width="13.85546875" style="2" customWidth="1"/>
    <col min="8881" max="9125" width="9.140625" style="2"/>
    <col min="9126" max="9126" width="4.140625" style="2" customWidth="1"/>
    <col min="9127" max="9127" width="40.28515625" style="2" customWidth="1"/>
    <col min="9128" max="9129" width="12.140625" style="2" customWidth="1"/>
    <col min="9130" max="9130" width="14.28515625" style="2" customWidth="1"/>
    <col min="9131" max="9131" width="11.85546875" style="2" customWidth="1"/>
    <col min="9132" max="9132" width="11.28515625" style="2" customWidth="1"/>
    <col min="9133" max="9133" width="8.7109375" style="2" customWidth="1"/>
    <col min="9134" max="9134" width="11.42578125" style="2" customWidth="1"/>
    <col min="9135" max="9135" width="12.140625" style="2" customWidth="1"/>
    <col min="9136" max="9136" width="13.85546875" style="2" customWidth="1"/>
    <col min="9137" max="9381" width="9.140625" style="2"/>
    <col min="9382" max="9382" width="4.140625" style="2" customWidth="1"/>
    <col min="9383" max="9383" width="40.28515625" style="2" customWidth="1"/>
    <col min="9384" max="9385" width="12.140625" style="2" customWidth="1"/>
    <col min="9386" max="9386" width="14.28515625" style="2" customWidth="1"/>
    <col min="9387" max="9387" width="11.85546875" style="2" customWidth="1"/>
    <col min="9388" max="9388" width="11.28515625" style="2" customWidth="1"/>
    <col min="9389" max="9389" width="8.7109375" style="2" customWidth="1"/>
    <col min="9390" max="9390" width="11.42578125" style="2" customWidth="1"/>
    <col min="9391" max="9391" width="12.140625" style="2" customWidth="1"/>
    <col min="9392" max="9392" width="13.85546875" style="2" customWidth="1"/>
    <col min="9393" max="9637" width="9.140625" style="2"/>
    <col min="9638" max="9638" width="4.140625" style="2" customWidth="1"/>
    <col min="9639" max="9639" width="40.28515625" style="2" customWidth="1"/>
    <col min="9640" max="9641" width="12.140625" style="2" customWidth="1"/>
    <col min="9642" max="9642" width="14.28515625" style="2" customWidth="1"/>
    <col min="9643" max="9643" width="11.85546875" style="2" customWidth="1"/>
    <col min="9644" max="9644" width="11.28515625" style="2" customWidth="1"/>
    <col min="9645" max="9645" width="8.7109375" style="2" customWidth="1"/>
    <col min="9646" max="9646" width="11.42578125" style="2" customWidth="1"/>
    <col min="9647" max="9647" width="12.140625" style="2" customWidth="1"/>
    <col min="9648" max="9648" width="13.85546875" style="2" customWidth="1"/>
    <col min="9649" max="9893" width="9.140625" style="2"/>
    <col min="9894" max="9894" width="4.140625" style="2" customWidth="1"/>
    <col min="9895" max="9895" width="40.28515625" style="2" customWidth="1"/>
    <col min="9896" max="9897" width="12.140625" style="2" customWidth="1"/>
    <col min="9898" max="9898" width="14.28515625" style="2" customWidth="1"/>
    <col min="9899" max="9899" width="11.85546875" style="2" customWidth="1"/>
    <col min="9900" max="9900" width="11.28515625" style="2" customWidth="1"/>
    <col min="9901" max="9901" width="8.7109375" style="2" customWidth="1"/>
    <col min="9902" max="9902" width="11.42578125" style="2" customWidth="1"/>
    <col min="9903" max="9903" width="12.140625" style="2" customWidth="1"/>
    <col min="9904" max="9904" width="13.85546875" style="2" customWidth="1"/>
    <col min="9905" max="10149" width="9.140625" style="2"/>
    <col min="10150" max="10150" width="4.140625" style="2" customWidth="1"/>
    <col min="10151" max="10151" width="40.28515625" style="2" customWidth="1"/>
    <col min="10152" max="10153" width="12.140625" style="2" customWidth="1"/>
    <col min="10154" max="10154" width="14.28515625" style="2" customWidth="1"/>
    <col min="10155" max="10155" width="11.85546875" style="2" customWidth="1"/>
    <col min="10156" max="10156" width="11.28515625" style="2" customWidth="1"/>
    <col min="10157" max="10157" width="8.7109375" style="2" customWidth="1"/>
    <col min="10158" max="10158" width="11.42578125" style="2" customWidth="1"/>
    <col min="10159" max="10159" width="12.140625" style="2" customWidth="1"/>
    <col min="10160" max="10160" width="13.85546875" style="2" customWidth="1"/>
    <col min="10161" max="10405" width="9.140625" style="2"/>
    <col min="10406" max="10406" width="4.140625" style="2" customWidth="1"/>
    <col min="10407" max="10407" width="40.28515625" style="2" customWidth="1"/>
    <col min="10408" max="10409" width="12.140625" style="2" customWidth="1"/>
    <col min="10410" max="10410" width="14.28515625" style="2" customWidth="1"/>
    <col min="10411" max="10411" width="11.85546875" style="2" customWidth="1"/>
    <col min="10412" max="10412" width="11.28515625" style="2" customWidth="1"/>
    <col min="10413" max="10413" width="8.7109375" style="2" customWidth="1"/>
    <col min="10414" max="10414" width="11.42578125" style="2" customWidth="1"/>
    <col min="10415" max="10415" width="12.140625" style="2" customWidth="1"/>
    <col min="10416" max="10416" width="13.85546875" style="2" customWidth="1"/>
    <col min="10417" max="10661" width="9.140625" style="2"/>
    <col min="10662" max="10662" width="4.140625" style="2" customWidth="1"/>
    <col min="10663" max="10663" width="40.28515625" style="2" customWidth="1"/>
    <col min="10664" max="10665" width="12.140625" style="2" customWidth="1"/>
    <col min="10666" max="10666" width="14.28515625" style="2" customWidth="1"/>
    <col min="10667" max="10667" width="11.85546875" style="2" customWidth="1"/>
    <col min="10668" max="10668" width="11.28515625" style="2" customWidth="1"/>
    <col min="10669" max="10669" width="8.7109375" style="2" customWidth="1"/>
    <col min="10670" max="10670" width="11.42578125" style="2" customWidth="1"/>
    <col min="10671" max="10671" width="12.140625" style="2" customWidth="1"/>
    <col min="10672" max="10672" width="13.85546875" style="2" customWidth="1"/>
    <col min="10673" max="10917" width="9.140625" style="2"/>
    <col min="10918" max="10918" width="4.140625" style="2" customWidth="1"/>
    <col min="10919" max="10919" width="40.28515625" style="2" customWidth="1"/>
    <col min="10920" max="10921" width="12.140625" style="2" customWidth="1"/>
    <col min="10922" max="10922" width="14.28515625" style="2" customWidth="1"/>
    <col min="10923" max="10923" width="11.85546875" style="2" customWidth="1"/>
    <col min="10924" max="10924" width="11.28515625" style="2" customWidth="1"/>
    <col min="10925" max="10925" width="8.7109375" style="2" customWidth="1"/>
    <col min="10926" max="10926" width="11.42578125" style="2" customWidth="1"/>
    <col min="10927" max="10927" width="12.140625" style="2" customWidth="1"/>
    <col min="10928" max="10928" width="13.85546875" style="2" customWidth="1"/>
    <col min="10929" max="11173" width="9.140625" style="2"/>
    <col min="11174" max="11174" width="4.140625" style="2" customWidth="1"/>
    <col min="11175" max="11175" width="40.28515625" style="2" customWidth="1"/>
    <col min="11176" max="11177" width="12.140625" style="2" customWidth="1"/>
    <col min="11178" max="11178" width="14.28515625" style="2" customWidth="1"/>
    <col min="11179" max="11179" width="11.85546875" style="2" customWidth="1"/>
    <col min="11180" max="11180" width="11.28515625" style="2" customWidth="1"/>
    <col min="11181" max="11181" width="8.7109375" style="2" customWidth="1"/>
    <col min="11182" max="11182" width="11.42578125" style="2" customWidth="1"/>
    <col min="11183" max="11183" width="12.140625" style="2" customWidth="1"/>
    <col min="11184" max="11184" width="13.85546875" style="2" customWidth="1"/>
    <col min="11185" max="11429" width="9.140625" style="2"/>
    <col min="11430" max="11430" width="4.140625" style="2" customWidth="1"/>
    <col min="11431" max="11431" width="40.28515625" style="2" customWidth="1"/>
    <col min="11432" max="11433" width="12.140625" style="2" customWidth="1"/>
    <col min="11434" max="11434" width="14.28515625" style="2" customWidth="1"/>
    <col min="11435" max="11435" width="11.85546875" style="2" customWidth="1"/>
    <col min="11436" max="11436" width="11.28515625" style="2" customWidth="1"/>
    <col min="11437" max="11437" width="8.7109375" style="2" customWidth="1"/>
    <col min="11438" max="11438" width="11.42578125" style="2" customWidth="1"/>
    <col min="11439" max="11439" width="12.140625" style="2" customWidth="1"/>
    <col min="11440" max="11440" width="13.85546875" style="2" customWidth="1"/>
    <col min="11441" max="11685" width="9.140625" style="2"/>
    <col min="11686" max="11686" width="4.140625" style="2" customWidth="1"/>
    <col min="11687" max="11687" width="40.28515625" style="2" customWidth="1"/>
    <col min="11688" max="11689" width="12.140625" style="2" customWidth="1"/>
    <col min="11690" max="11690" width="14.28515625" style="2" customWidth="1"/>
    <col min="11691" max="11691" width="11.85546875" style="2" customWidth="1"/>
    <col min="11692" max="11692" width="11.28515625" style="2" customWidth="1"/>
    <col min="11693" max="11693" width="8.7109375" style="2" customWidth="1"/>
    <col min="11694" max="11694" width="11.42578125" style="2" customWidth="1"/>
    <col min="11695" max="11695" width="12.140625" style="2" customWidth="1"/>
    <col min="11696" max="11696" width="13.85546875" style="2" customWidth="1"/>
    <col min="11697" max="11941" width="9.140625" style="2"/>
    <col min="11942" max="11942" width="4.140625" style="2" customWidth="1"/>
    <col min="11943" max="11943" width="40.28515625" style="2" customWidth="1"/>
    <col min="11944" max="11945" width="12.140625" style="2" customWidth="1"/>
    <col min="11946" max="11946" width="14.28515625" style="2" customWidth="1"/>
    <col min="11947" max="11947" width="11.85546875" style="2" customWidth="1"/>
    <col min="11948" max="11948" width="11.28515625" style="2" customWidth="1"/>
    <col min="11949" max="11949" width="8.7109375" style="2" customWidth="1"/>
    <col min="11950" max="11950" width="11.42578125" style="2" customWidth="1"/>
    <col min="11951" max="11951" width="12.140625" style="2" customWidth="1"/>
    <col min="11952" max="11952" width="13.85546875" style="2" customWidth="1"/>
    <col min="11953" max="12197" width="9.140625" style="2"/>
    <col min="12198" max="12198" width="4.140625" style="2" customWidth="1"/>
    <col min="12199" max="12199" width="40.28515625" style="2" customWidth="1"/>
    <col min="12200" max="12201" width="12.140625" style="2" customWidth="1"/>
    <col min="12202" max="12202" width="14.28515625" style="2" customWidth="1"/>
    <col min="12203" max="12203" width="11.85546875" style="2" customWidth="1"/>
    <col min="12204" max="12204" width="11.28515625" style="2" customWidth="1"/>
    <col min="12205" max="12205" width="8.7109375" style="2" customWidth="1"/>
    <col min="12206" max="12206" width="11.42578125" style="2" customWidth="1"/>
    <col min="12207" max="12207" width="12.140625" style="2" customWidth="1"/>
    <col min="12208" max="12208" width="13.85546875" style="2" customWidth="1"/>
    <col min="12209" max="12453" width="9.140625" style="2"/>
    <col min="12454" max="12454" width="4.140625" style="2" customWidth="1"/>
    <col min="12455" max="12455" width="40.28515625" style="2" customWidth="1"/>
    <col min="12456" max="12457" width="12.140625" style="2" customWidth="1"/>
    <col min="12458" max="12458" width="14.28515625" style="2" customWidth="1"/>
    <col min="12459" max="12459" width="11.85546875" style="2" customWidth="1"/>
    <col min="12460" max="12460" width="11.28515625" style="2" customWidth="1"/>
    <col min="12461" max="12461" width="8.7109375" style="2" customWidth="1"/>
    <col min="12462" max="12462" width="11.42578125" style="2" customWidth="1"/>
    <col min="12463" max="12463" width="12.140625" style="2" customWidth="1"/>
    <col min="12464" max="12464" width="13.85546875" style="2" customWidth="1"/>
    <col min="12465" max="12709" width="9.140625" style="2"/>
    <col min="12710" max="12710" width="4.140625" style="2" customWidth="1"/>
    <col min="12711" max="12711" width="40.28515625" style="2" customWidth="1"/>
    <col min="12712" max="12713" width="12.140625" style="2" customWidth="1"/>
    <col min="12714" max="12714" width="14.28515625" style="2" customWidth="1"/>
    <col min="12715" max="12715" width="11.85546875" style="2" customWidth="1"/>
    <col min="12716" max="12716" width="11.28515625" style="2" customWidth="1"/>
    <col min="12717" max="12717" width="8.7109375" style="2" customWidth="1"/>
    <col min="12718" max="12718" width="11.42578125" style="2" customWidth="1"/>
    <col min="12719" max="12719" width="12.140625" style="2" customWidth="1"/>
    <col min="12720" max="12720" width="13.85546875" style="2" customWidth="1"/>
    <col min="12721" max="12965" width="9.140625" style="2"/>
    <col min="12966" max="12966" width="4.140625" style="2" customWidth="1"/>
    <col min="12967" max="12967" width="40.28515625" style="2" customWidth="1"/>
    <col min="12968" max="12969" width="12.140625" style="2" customWidth="1"/>
    <col min="12970" max="12970" width="14.28515625" style="2" customWidth="1"/>
    <col min="12971" max="12971" width="11.85546875" style="2" customWidth="1"/>
    <col min="12972" max="12972" width="11.28515625" style="2" customWidth="1"/>
    <col min="12973" max="12973" width="8.7109375" style="2" customWidth="1"/>
    <col min="12974" max="12974" width="11.42578125" style="2" customWidth="1"/>
    <col min="12975" max="12975" width="12.140625" style="2" customWidth="1"/>
    <col min="12976" max="12976" width="13.85546875" style="2" customWidth="1"/>
    <col min="12977" max="13221" width="9.140625" style="2"/>
    <col min="13222" max="13222" width="4.140625" style="2" customWidth="1"/>
    <col min="13223" max="13223" width="40.28515625" style="2" customWidth="1"/>
    <col min="13224" max="13225" width="12.140625" style="2" customWidth="1"/>
    <col min="13226" max="13226" width="14.28515625" style="2" customWidth="1"/>
    <col min="13227" max="13227" width="11.85546875" style="2" customWidth="1"/>
    <col min="13228" max="13228" width="11.28515625" style="2" customWidth="1"/>
    <col min="13229" max="13229" width="8.7109375" style="2" customWidth="1"/>
    <col min="13230" max="13230" width="11.42578125" style="2" customWidth="1"/>
    <col min="13231" max="13231" width="12.140625" style="2" customWidth="1"/>
    <col min="13232" max="13232" width="13.85546875" style="2" customWidth="1"/>
    <col min="13233" max="13477" width="9.140625" style="2"/>
    <col min="13478" max="13478" width="4.140625" style="2" customWidth="1"/>
    <col min="13479" max="13479" width="40.28515625" style="2" customWidth="1"/>
    <col min="13480" max="13481" width="12.140625" style="2" customWidth="1"/>
    <col min="13482" max="13482" width="14.28515625" style="2" customWidth="1"/>
    <col min="13483" max="13483" width="11.85546875" style="2" customWidth="1"/>
    <col min="13484" max="13484" width="11.28515625" style="2" customWidth="1"/>
    <col min="13485" max="13485" width="8.7109375" style="2" customWidth="1"/>
    <col min="13486" max="13486" width="11.42578125" style="2" customWidth="1"/>
    <col min="13487" max="13487" width="12.140625" style="2" customWidth="1"/>
    <col min="13488" max="13488" width="13.85546875" style="2" customWidth="1"/>
    <col min="13489" max="13733" width="9.140625" style="2"/>
    <col min="13734" max="13734" width="4.140625" style="2" customWidth="1"/>
    <col min="13735" max="13735" width="40.28515625" style="2" customWidth="1"/>
    <col min="13736" max="13737" width="12.140625" style="2" customWidth="1"/>
    <col min="13738" max="13738" width="14.28515625" style="2" customWidth="1"/>
    <col min="13739" max="13739" width="11.85546875" style="2" customWidth="1"/>
    <col min="13740" max="13740" width="11.28515625" style="2" customWidth="1"/>
    <col min="13741" max="13741" width="8.7109375" style="2" customWidth="1"/>
    <col min="13742" max="13742" width="11.42578125" style="2" customWidth="1"/>
    <col min="13743" max="13743" width="12.140625" style="2" customWidth="1"/>
    <col min="13744" max="13744" width="13.85546875" style="2" customWidth="1"/>
    <col min="13745" max="13989" width="9.140625" style="2"/>
    <col min="13990" max="13990" width="4.140625" style="2" customWidth="1"/>
    <col min="13991" max="13991" width="40.28515625" style="2" customWidth="1"/>
    <col min="13992" max="13993" width="12.140625" style="2" customWidth="1"/>
    <col min="13994" max="13994" width="14.28515625" style="2" customWidth="1"/>
    <col min="13995" max="13995" width="11.85546875" style="2" customWidth="1"/>
    <col min="13996" max="13996" width="11.28515625" style="2" customWidth="1"/>
    <col min="13997" max="13997" width="8.7109375" style="2" customWidth="1"/>
    <col min="13998" max="13998" width="11.42578125" style="2" customWidth="1"/>
    <col min="13999" max="13999" width="12.140625" style="2" customWidth="1"/>
    <col min="14000" max="14000" width="13.85546875" style="2" customWidth="1"/>
    <col min="14001" max="14245" width="9.140625" style="2"/>
    <col min="14246" max="14246" width="4.140625" style="2" customWidth="1"/>
    <col min="14247" max="14247" width="40.28515625" style="2" customWidth="1"/>
    <col min="14248" max="14249" width="12.140625" style="2" customWidth="1"/>
    <col min="14250" max="14250" width="14.28515625" style="2" customWidth="1"/>
    <col min="14251" max="14251" width="11.85546875" style="2" customWidth="1"/>
    <col min="14252" max="14252" width="11.28515625" style="2" customWidth="1"/>
    <col min="14253" max="14253" width="8.7109375" style="2" customWidth="1"/>
    <col min="14254" max="14254" width="11.42578125" style="2" customWidth="1"/>
    <col min="14255" max="14255" width="12.140625" style="2" customWidth="1"/>
    <col min="14256" max="14256" width="13.85546875" style="2" customWidth="1"/>
    <col min="14257" max="14501" width="9.140625" style="2"/>
    <col min="14502" max="14502" width="4.140625" style="2" customWidth="1"/>
    <col min="14503" max="14503" width="40.28515625" style="2" customWidth="1"/>
    <col min="14504" max="14505" width="12.140625" style="2" customWidth="1"/>
    <col min="14506" max="14506" width="14.28515625" style="2" customWidth="1"/>
    <col min="14507" max="14507" width="11.85546875" style="2" customWidth="1"/>
    <col min="14508" max="14508" width="11.28515625" style="2" customWidth="1"/>
    <col min="14509" max="14509" width="8.7109375" style="2" customWidth="1"/>
    <col min="14510" max="14510" width="11.42578125" style="2" customWidth="1"/>
    <col min="14511" max="14511" width="12.140625" style="2" customWidth="1"/>
    <col min="14512" max="14512" width="13.85546875" style="2" customWidth="1"/>
    <col min="14513" max="14757" width="9.140625" style="2"/>
    <col min="14758" max="14758" width="4.140625" style="2" customWidth="1"/>
    <col min="14759" max="14759" width="40.28515625" style="2" customWidth="1"/>
    <col min="14760" max="14761" width="12.140625" style="2" customWidth="1"/>
    <col min="14762" max="14762" width="14.28515625" style="2" customWidth="1"/>
    <col min="14763" max="14763" width="11.85546875" style="2" customWidth="1"/>
    <col min="14764" max="14764" width="11.28515625" style="2" customWidth="1"/>
    <col min="14765" max="14765" width="8.7109375" style="2" customWidth="1"/>
    <col min="14766" max="14766" width="11.42578125" style="2" customWidth="1"/>
    <col min="14767" max="14767" width="12.140625" style="2" customWidth="1"/>
    <col min="14768" max="14768" width="13.85546875" style="2" customWidth="1"/>
    <col min="14769" max="16384" width="9.140625" style="2"/>
  </cols>
  <sheetData>
    <row r="1" spans="1:8" ht="15.75" x14ac:dyDescent="0.25">
      <c r="A1" s="1" t="s">
        <v>0</v>
      </c>
      <c r="G1" s="799" t="s">
        <v>1</v>
      </c>
      <c r="H1" s="799"/>
    </row>
    <row r="2" spans="1:8" ht="15.75" x14ac:dyDescent="0.25">
      <c r="A2" s="1" t="s">
        <v>2</v>
      </c>
      <c r="G2" s="799" t="s">
        <v>3</v>
      </c>
      <c r="H2" s="799"/>
    </row>
    <row r="3" spans="1:8" ht="15.75" x14ac:dyDescent="0.25">
      <c r="A3" s="3" t="s">
        <v>603</v>
      </c>
      <c r="G3" s="799" t="s">
        <v>5</v>
      </c>
      <c r="H3" s="799"/>
    </row>
    <row r="4" spans="1:8" ht="15.75" x14ac:dyDescent="0.25">
      <c r="A4" s="3"/>
      <c r="G4" s="4"/>
      <c r="H4" s="4"/>
    </row>
    <row r="5" spans="1:8" ht="15.75" x14ac:dyDescent="0.25">
      <c r="A5" s="3"/>
      <c r="G5" s="4"/>
      <c r="H5" s="4"/>
    </row>
    <row r="6" spans="1:8" ht="15.75" x14ac:dyDescent="0.25">
      <c r="A6" s="3"/>
      <c r="G6" s="4"/>
      <c r="H6" s="4"/>
    </row>
    <row r="7" spans="1:8" ht="15.75" x14ac:dyDescent="0.25">
      <c r="B7" s="3"/>
    </row>
    <row r="8" spans="1:8" ht="20.25" x14ac:dyDescent="0.3">
      <c r="A8" s="800" t="s">
        <v>531</v>
      </c>
      <c r="B8" s="800"/>
      <c r="C8" s="800"/>
      <c r="D8" s="800"/>
      <c r="E8" s="800"/>
      <c r="F8" s="800"/>
      <c r="G8" s="800"/>
      <c r="H8" s="800"/>
    </row>
    <row r="9" spans="1:8" ht="20.25" x14ac:dyDescent="0.3">
      <c r="A9" s="800" t="s">
        <v>604</v>
      </c>
      <c r="B9" s="800"/>
      <c r="C9" s="800"/>
      <c r="D9" s="800"/>
      <c r="E9" s="800"/>
      <c r="F9" s="800"/>
      <c r="G9" s="800"/>
      <c r="H9" s="800"/>
    </row>
    <row r="10" spans="1:8" ht="15.75" thickBot="1" x14ac:dyDescent="0.25">
      <c r="B10" s="6" t="s">
        <v>605</v>
      </c>
      <c r="F10" s="7"/>
      <c r="G10" s="7"/>
    </row>
    <row r="11" spans="1:8" ht="117" customHeight="1" thickBot="1" x14ac:dyDescent="0.25">
      <c r="A11" s="8" t="s">
        <v>11</v>
      </c>
      <c r="B11" s="9" t="s">
        <v>12</v>
      </c>
      <c r="C11" s="9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H11" s="11" t="s">
        <v>18</v>
      </c>
    </row>
    <row r="12" spans="1:8" s="12" customFormat="1" ht="18.75" thickBot="1" x14ac:dyDescent="0.3">
      <c r="A12" s="790" t="s">
        <v>19</v>
      </c>
      <c r="B12" s="791"/>
      <c r="C12" s="791"/>
      <c r="D12" s="791"/>
      <c r="E12" s="791"/>
      <c r="F12" s="791"/>
      <c r="G12" s="791"/>
      <c r="H12" s="792"/>
    </row>
    <row r="13" spans="1:8" s="12" customFormat="1" ht="31.5" x14ac:dyDescent="0.2">
      <c r="A13" s="13">
        <v>1</v>
      </c>
      <c r="B13" s="14" t="s">
        <v>20</v>
      </c>
      <c r="C13" s="15" t="s">
        <v>21</v>
      </c>
      <c r="D13" s="16">
        <v>5753</v>
      </c>
      <c r="E13" s="17" t="s">
        <v>22</v>
      </c>
      <c r="F13" s="18" t="s">
        <v>23</v>
      </c>
      <c r="G13" s="19">
        <v>43468</v>
      </c>
      <c r="H13" s="20">
        <v>43820</v>
      </c>
    </row>
    <row r="14" spans="1:8" s="12" customFormat="1" ht="31.5" x14ac:dyDescent="0.2">
      <c r="A14" s="21">
        <v>2</v>
      </c>
      <c r="B14" s="22" t="s">
        <v>24</v>
      </c>
      <c r="C14" s="23" t="s">
        <v>25</v>
      </c>
      <c r="D14" s="24">
        <v>70202</v>
      </c>
      <c r="E14" s="25" t="s">
        <v>22</v>
      </c>
      <c r="F14" s="23" t="s">
        <v>23</v>
      </c>
      <c r="G14" s="26">
        <v>43468</v>
      </c>
      <c r="H14" s="27">
        <v>43820</v>
      </c>
    </row>
    <row r="15" spans="1:8" s="12" customFormat="1" ht="31.5" x14ac:dyDescent="0.2">
      <c r="A15" s="28">
        <v>3</v>
      </c>
      <c r="B15" s="29" t="s">
        <v>26</v>
      </c>
      <c r="C15" s="23" t="s">
        <v>27</v>
      </c>
      <c r="D15" s="24">
        <v>6916</v>
      </c>
      <c r="E15" s="25" t="s">
        <v>22</v>
      </c>
      <c r="F15" s="23" t="s">
        <v>23</v>
      </c>
      <c r="G15" s="26">
        <v>43468</v>
      </c>
      <c r="H15" s="27">
        <v>43820</v>
      </c>
    </row>
    <row r="16" spans="1:8" s="12" customFormat="1" ht="31.5" x14ac:dyDescent="0.2">
      <c r="A16" s="21">
        <v>4</v>
      </c>
      <c r="B16" s="29" t="s">
        <v>28</v>
      </c>
      <c r="C16" s="23" t="s">
        <v>29</v>
      </c>
      <c r="D16" s="24">
        <v>142</v>
      </c>
      <c r="E16" s="25" t="s">
        <v>22</v>
      </c>
      <c r="F16" s="23" t="s">
        <v>23</v>
      </c>
      <c r="G16" s="26">
        <v>43468</v>
      </c>
      <c r="H16" s="27">
        <v>43820</v>
      </c>
    </row>
    <row r="17" spans="1:8" s="12" customFormat="1" ht="31.5" x14ac:dyDescent="0.2">
      <c r="A17" s="28">
        <v>5</v>
      </c>
      <c r="B17" s="29" t="s">
        <v>30</v>
      </c>
      <c r="C17" s="23" t="s">
        <v>31</v>
      </c>
      <c r="D17" s="24">
        <v>7780</v>
      </c>
      <c r="E17" s="25" t="s">
        <v>22</v>
      </c>
      <c r="F17" s="23" t="s">
        <v>23</v>
      </c>
      <c r="G17" s="26">
        <v>43468</v>
      </c>
      <c r="H17" s="27">
        <v>43820</v>
      </c>
    </row>
    <row r="18" spans="1:8" s="12" customFormat="1" ht="31.5" x14ac:dyDescent="0.2">
      <c r="A18" s="21">
        <v>6</v>
      </c>
      <c r="B18" s="29" t="s">
        <v>32</v>
      </c>
      <c r="C18" s="23" t="s">
        <v>33</v>
      </c>
      <c r="D18" s="24">
        <v>290</v>
      </c>
      <c r="E18" s="25" t="s">
        <v>22</v>
      </c>
      <c r="F18" s="23" t="s">
        <v>23</v>
      </c>
      <c r="G18" s="26">
        <v>43468</v>
      </c>
      <c r="H18" s="27">
        <v>43820</v>
      </c>
    </row>
    <row r="19" spans="1:8" s="12" customFormat="1" ht="31.5" x14ac:dyDescent="0.2">
      <c r="A19" s="28">
        <v>7</v>
      </c>
      <c r="B19" s="29" t="s">
        <v>34</v>
      </c>
      <c r="C19" s="23" t="s">
        <v>35</v>
      </c>
      <c r="D19" s="24">
        <v>2605</v>
      </c>
      <c r="E19" s="25" t="s">
        <v>22</v>
      </c>
      <c r="F19" s="23" t="s">
        <v>23</v>
      </c>
      <c r="G19" s="26">
        <v>43468</v>
      </c>
      <c r="H19" s="27">
        <v>43820</v>
      </c>
    </row>
    <row r="20" spans="1:8" s="12" customFormat="1" ht="31.5" x14ac:dyDescent="0.2">
      <c r="A20" s="21">
        <v>8</v>
      </c>
      <c r="B20" s="29" t="s">
        <v>36</v>
      </c>
      <c r="C20" s="23" t="s">
        <v>37</v>
      </c>
      <c r="D20" s="24">
        <v>15210</v>
      </c>
      <c r="E20" s="25" t="s">
        <v>22</v>
      </c>
      <c r="F20" s="23" t="s">
        <v>23</v>
      </c>
      <c r="G20" s="26">
        <v>43468</v>
      </c>
      <c r="H20" s="27">
        <v>43820</v>
      </c>
    </row>
    <row r="21" spans="1:8" s="12" customFormat="1" ht="32.25" thickBot="1" x14ac:dyDescent="0.25">
      <c r="A21" s="60">
        <v>9</v>
      </c>
      <c r="B21" s="31" t="s">
        <v>40</v>
      </c>
      <c r="C21" s="32" t="s">
        <v>41</v>
      </c>
      <c r="D21" s="33">
        <v>4202</v>
      </c>
      <c r="E21" s="34" t="s">
        <v>22</v>
      </c>
      <c r="F21" s="32" t="s">
        <v>23</v>
      </c>
      <c r="G21" s="35">
        <v>43468</v>
      </c>
      <c r="H21" s="36">
        <v>43820</v>
      </c>
    </row>
    <row r="22" spans="1:8" s="12" customFormat="1" ht="31.5" x14ac:dyDescent="0.2">
      <c r="A22" s="77">
        <v>10</v>
      </c>
      <c r="B22" s="38" t="s">
        <v>42</v>
      </c>
      <c r="C22" s="39" t="s">
        <v>43</v>
      </c>
      <c r="D22" s="40">
        <v>4453</v>
      </c>
      <c r="E22" s="41" t="s">
        <v>22</v>
      </c>
      <c r="F22" s="39" t="s">
        <v>23</v>
      </c>
      <c r="G22" s="42">
        <v>43468</v>
      </c>
      <c r="H22" s="43">
        <v>43820</v>
      </c>
    </row>
    <row r="23" spans="1:8" s="12" customFormat="1" ht="31.5" x14ac:dyDescent="0.2">
      <c r="A23" s="28">
        <v>11</v>
      </c>
      <c r="B23" s="29" t="s">
        <v>44</v>
      </c>
      <c r="C23" s="23" t="s">
        <v>45</v>
      </c>
      <c r="D23" s="24">
        <v>4706</v>
      </c>
      <c r="E23" s="25" t="s">
        <v>22</v>
      </c>
      <c r="F23" s="23" t="s">
        <v>23</v>
      </c>
      <c r="G23" s="26">
        <v>43468</v>
      </c>
      <c r="H23" s="27">
        <v>43820</v>
      </c>
    </row>
    <row r="24" spans="1:8" s="12" customFormat="1" ht="31.5" x14ac:dyDescent="0.2">
      <c r="A24" s="21">
        <v>12</v>
      </c>
      <c r="B24" s="29" t="s">
        <v>46</v>
      </c>
      <c r="C24" s="23" t="s">
        <v>47</v>
      </c>
      <c r="D24" s="24">
        <v>15461</v>
      </c>
      <c r="E24" s="25" t="s">
        <v>22</v>
      </c>
      <c r="F24" s="23" t="s">
        <v>23</v>
      </c>
      <c r="G24" s="26">
        <v>43468</v>
      </c>
      <c r="H24" s="27">
        <v>43820</v>
      </c>
    </row>
    <row r="25" spans="1:8" s="12" customFormat="1" ht="31.5" x14ac:dyDescent="0.2">
      <c r="A25" s="28">
        <v>13</v>
      </c>
      <c r="B25" s="29" t="s">
        <v>48</v>
      </c>
      <c r="C25" s="23" t="s">
        <v>49</v>
      </c>
      <c r="D25" s="24">
        <v>840</v>
      </c>
      <c r="E25" s="25" t="s">
        <v>22</v>
      </c>
      <c r="F25" s="23" t="s">
        <v>23</v>
      </c>
      <c r="G25" s="26">
        <v>43468</v>
      </c>
      <c r="H25" s="27">
        <v>43820</v>
      </c>
    </row>
    <row r="26" spans="1:8" s="12" customFormat="1" ht="31.5" x14ac:dyDescent="0.2">
      <c r="A26" s="21">
        <v>14</v>
      </c>
      <c r="B26" s="29" t="s">
        <v>50</v>
      </c>
      <c r="C26" s="23" t="s">
        <v>51</v>
      </c>
      <c r="D26" s="24">
        <v>840</v>
      </c>
      <c r="E26" s="25" t="s">
        <v>22</v>
      </c>
      <c r="F26" s="23" t="s">
        <v>23</v>
      </c>
      <c r="G26" s="26">
        <v>43468</v>
      </c>
      <c r="H26" s="27">
        <v>43820</v>
      </c>
    </row>
    <row r="27" spans="1:8" s="12" customFormat="1" ht="31.5" x14ac:dyDescent="0.2">
      <c r="A27" s="28">
        <v>15</v>
      </c>
      <c r="B27" s="29" t="s">
        <v>52</v>
      </c>
      <c r="C27" s="23" t="s">
        <v>53</v>
      </c>
      <c r="D27" s="24">
        <v>8403</v>
      </c>
      <c r="E27" s="25" t="s">
        <v>22</v>
      </c>
      <c r="F27" s="23" t="s">
        <v>23</v>
      </c>
      <c r="G27" s="26">
        <v>43468</v>
      </c>
      <c r="H27" s="27">
        <v>43820</v>
      </c>
    </row>
    <row r="28" spans="1:8" s="12" customFormat="1" ht="31.5" x14ac:dyDescent="0.2">
      <c r="A28" s="21">
        <v>16</v>
      </c>
      <c r="B28" s="29" t="s">
        <v>532</v>
      </c>
      <c r="C28" s="23" t="s">
        <v>533</v>
      </c>
      <c r="D28" s="24">
        <v>5378</v>
      </c>
      <c r="E28" s="25" t="s">
        <v>22</v>
      </c>
      <c r="F28" s="23" t="s">
        <v>23</v>
      </c>
      <c r="G28" s="26">
        <v>43525</v>
      </c>
      <c r="H28" s="27">
        <v>43820</v>
      </c>
    </row>
    <row r="29" spans="1:8" s="12" customFormat="1" ht="31.5" x14ac:dyDescent="0.2">
      <c r="A29" s="28">
        <v>17</v>
      </c>
      <c r="B29" s="29" t="s">
        <v>56</v>
      </c>
      <c r="C29" s="23"/>
      <c r="D29" s="24">
        <v>1261</v>
      </c>
      <c r="E29" s="25" t="s">
        <v>22</v>
      </c>
      <c r="F29" s="23" t="s">
        <v>23</v>
      </c>
      <c r="G29" s="26">
        <v>43468</v>
      </c>
      <c r="H29" s="27">
        <v>43820</v>
      </c>
    </row>
    <row r="30" spans="1:8" s="12" customFormat="1" ht="31.5" x14ac:dyDescent="0.2">
      <c r="A30" s="21">
        <v>18</v>
      </c>
      <c r="B30" s="29" t="s">
        <v>57</v>
      </c>
      <c r="C30" s="23" t="s">
        <v>58</v>
      </c>
      <c r="D30" s="24">
        <v>3361</v>
      </c>
      <c r="E30" s="25" t="s">
        <v>22</v>
      </c>
      <c r="F30" s="23" t="s">
        <v>23</v>
      </c>
      <c r="G30" s="26">
        <v>43468</v>
      </c>
      <c r="H30" s="27">
        <v>43820</v>
      </c>
    </row>
    <row r="31" spans="1:8" s="12" customFormat="1" ht="31.5" x14ac:dyDescent="0.2">
      <c r="A31" s="28">
        <v>19</v>
      </c>
      <c r="B31" s="29" t="s">
        <v>59</v>
      </c>
      <c r="C31" s="23" t="s">
        <v>60</v>
      </c>
      <c r="D31" s="24">
        <v>25210</v>
      </c>
      <c r="E31" s="25" t="s">
        <v>22</v>
      </c>
      <c r="F31" s="23" t="s">
        <v>23</v>
      </c>
      <c r="G31" s="26">
        <v>43468</v>
      </c>
      <c r="H31" s="27">
        <v>43820</v>
      </c>
    </row>
    <row r="32" spans="1:8" s="12" customFormat="1" ht="31.5" x14ac:dyDescent="0.2">
      <c r="A32" s="21">
        <v>20</v>
      </c>
      <c r="B32" s="29" t="s">
        <v>61</v>
      </c>
      <c r="C32" s="23" t="s">
        <v>62</v>
      </c>
      <c r="D32" s="24">
        <v>1008</v>
      </c>
      <c r="E32" s="25" t="s">
        <v>22</v>
      </c>
      <c r="F32" s="23" t="s">
        <v>23</v>
      </c>
      <c r="G32" s="26">
        <v>43468</v>
      </c>
      <c r="H32" s="27">
        <v>43820</v>
      </c>
    </row>
    <row r="33" spans="1:8" s="12" customFormat="1" ht="31.5" x14ac:dyDescent="0.2">
      <c r="A33" s="37">
        <v>21</v>
      </c>
      <c r="B33" s="44" t="s">
        <v>534</v>
      </c>
      <c r="C33" s="39" t="s">
        <v>535</v>
      </c>
      <c r="D33" s="45">
        <v>1008</v>
      </c>
      <c r="E33" s="41" t="s">
        <v>22</v>
      </c>
      <c r="F33" s="39" t="s">
        <v>23</v>
      </c>
      <c r="G33" s="42">
        <v>43468</v>
      </c>
      <c r="H33" s="43">
        <v>43820</v>
      </c>
    </row>
    <row r="34" spans="1:8" s="12" customFormat="1" ht="31.5" x14ac:dyDescent="0.2">
      <c r="A34" s="21">
        <v>22</v>
      </c>
      <c r="B34" s="29" t="s">
        <v>63</v>
      </c>
      <c r="C34" s="23" t="s">
        <v>64</v>
      </c>
      <c r="D34" s="24">
        <v>3187</v>
      </c>
      <c r="E34" s="25" t="s">
        <v>22</v>
      </c>
      <c r="F34" s="23" t="s">
        <v>23</v>
      </c>
      <c r="G34" s="26">
        <v>43468</v>
      </c>
      <c r="H34" s="27">
        <v>43820</v>
      </c>
    </row>
    <row r="35" spans="1:8" s="12" customFormat="1" ht="31.5" x14ac:dyDescent="0.2">
      <c r="A35" s="28">
        <v>23</v>
      </c>
      <c r="B35" s="44" t="s">
        <v>65</v>
      </c>
      <c r="C35" s="18" t="s">
        <v>66</v>
      </c>
      <c r="D35" s="45">
        <v>2856</v>
      </c>
      <c r="E35" s="46" t="s">
        <v>22</v>
      </c>
      <c r="F35" s="18" t="s">
        <v>23</v>
      </c>
      <c r="G35" s="47">
        <v>43103</v>
      </c>
      <c r="H35" s="20">
        <v>43496</v>
      </c>
    </row>
    <row r="36" spans="1:8" s="12" customFormat="1" ht="32.25" thickBot="1" x14ac:dyDescent="0.25">
      <c r="A36" s="30">
        <v>24</v>
      </c>
      <c r="B36" s="31" t="s">
        <v>67</v>
      </c>
      <c r="C36" s="32" t="s">
        <v>68</v>
      </c>
      <c r="D36" s="33">
        <v>1178</v>
      </c>
      <c r="E36" s="34" t="s">
        <v>22</v>
      </c>
      <c r="F36" s="32" t="s">
        <v>23</v>
      </c>
      <c r="G36" s="35">
        <v>43468</v>
      </c>
      <c r="H36" s="36">
        <v>43496</v>
      </c>
    </row>
    <row r="37" spans="1:8" s="12" customFormat="1" ht="31.5" x14ac:dyDescent="0.2">
      <c r="A37" s="37">
        <v>25</v>
      </c>
      <c r="B37" s="38" t="s">
        <v>69</v>
      </c>
      <c r="C37" s="39" t="s">
        <v>70</v>
      </c>
      <c r="D37" s="40">
        <v>952</v>
      </c>
      <c r="E37" s="41" t="s">
        <v>22</v>
      </c>
      <c r="F37" s="39" t="s">
        <v>23</v>
      </c>
      <c r="G37" s="42">
        <v>43468</v>
      </c>
      <c r="H37" s="43">
        <v>43820</v>
      </c>
    </row>
    <row r="38" spans="1:8" s="12" customFormat="1" ht="31.5" x14ac:dyDescent="0.2">
      <c r="A38" s="21">
        <v>26</v>
      </c>
      <c r="B38" s="29" t="s">
        <v>71</v>
      </c>
      <c r="C38" s="23" t="s">
        <v>72</v>
      </c>
      <c r="D38" s="24">
        <v>952</v>
      </c>
      <c r="E38" s="25" t="s">
        <v>22</v>
      </c>
      <c r="F38" s="23" t="s">
        <v>23</v>
      </c>
      <c r="G38" s="26">
        <v>43468</v>
      </c>
      <c r="H38" s="27">
        <v>43496</v>
      </c>
    </row>
    <row r="39" spans="1:8" s="12" customFormat="1" ht="31.5" x14ac:dyDescent="0.2">
      <c r="A39" s="28">
        <v>27</v>
      </c>
      <c r="B39" s="29" t="s">
        <v>73</v>
      </c>
      <c r="C39" s="23" t="s">
        <v>72</v>
      </c>
      <c r="D39" s="24">
        <v>738</v>
      </c>
      <c r="E39" s="25" t="s">
        <v>22</v>
      </c>
      <c r="F39" s="23" t="s">
        <v>23</v>
      </c>
      <c r="G39" s="26">
        <v>43468</v>
      </c>
      <c r="H39" s="27">
        <v>43496</v>
      </c>
    </row>
    <row r="40" spans="1:8" s="12" customFormat="1" ht="31.5" x14ac:dyDescent="0.2">
      <c r="A40" s="21">
        <v>28</v>
      </c>
      <c r="B40" s="29" t="s">
        <v>76</v>
      </c>
      <c r="C40" s="23" t="s">
        <v>70</v>
      </c>
      <c r="D40" s="24">
        <v>8340</v>
      </c>
      <c r="E40" s="25" t="s">
        <v>22</v>
      </c>
      <c r="F40" s="23" t="s">
        <v>23</v>
      </c>
      <c r="G40" s="26">
        <v>43468</v>
      </c>
      <c r="H40" s="27">
        <v>43496</v>
      </c>
    </row>
    <row r="41" spans="1:8" s="12" customFormat="1" ht="31.5" x14ac:dyDescent="0.2">
      <c r="A41" s="28">
        <v>29</v>
      </c>
      <c r="B41" s="29" t="s">
        <v>77</v>
      </c>
      <c r="C41" s="23" t="s">
        <v>72</v>
      </c>
      <c r="D41" s="24">
        <v>1345</v>
      </c>
      <c r="E41" s="25" t="s">
        <v>22</v>
      </c>
      <c r="F41" s="23" t="s">
        <v>23</v>
      </c>
      <c r="G41" s="26">
        <v>43468</v>
      </c>
      <c r="H41" s="27">
        <v>43496</v>
      </c>
    </row>
    <row r="42" spans="1:8" s="12" customFormat="1" ht="31.5" x14ac:dyDescent="0.2">
      <c r="A42" s="21">
        <v>30</v>
      </c>
      <c r="B42" s="29" t="s">
        <v>78</v>
      </c>
      <c r="C42" s="23" t="s">
        <v>79</v>
      </c>
      <c r="D42" s="24">
        <v>44780</v>
      </c>
      <c r="E42" s="25" t="s">
        <v>22</v>
      </c>
      <c r="F42" s="23" t="s">
        <v>23</v>
      </c>
      <c r="G42" s="26">
        <v>43468</v>
      </c>
      <c r="H42" s="27">
        <v>43496</v>
      </c>
    </row>
    <row r="43" spans="1:8" s="12" customFormat="1" ht="31.5" x14ac:dyDescent="0.2">
      <c r="A43" s="28">
        <v>31</v>
      </c>
      <c r="B43" s="29" t="s">
        <v>80</v>
      </c>
      <c r="C43" s="23" t="s">
        <v>81</v>
      </c>
      <c r="D43" s="24">
        <v>12001</v>
      </c>
      <c r="E43" s="25" t="s">
        <v>22</v>
      </c>
      <c r="F43" s="23" t="s">
        <v>23</v>
      </c>
      <c r="G43" s="26">
        <v>43468</v>
      </c>
      <c r="H43" s="27">
        <v>43496</v>
      </c>
    </row>
    <row r="44" spans="1:8" s="12" customFormat="1" ht="31.5" x14ac:dyDescent="0.2">
      <c r="A44" s="21">
        <v>32</v>
      </c>
      <c r="B44" s="29" t="s">
        <v>82</v>
      </c>
      <c r="C44" s="23" t="s">
        <v>81</v>
      </c>
      <c r="D44" s="24">
        <v>9601</v>
      </c>
      <c r="E44" s="25" t="s">
        <v>22</v>
      </c>
      <c r="F44" s="23" t="s">
        <v>23</v>
      </c>
      <c r="G44" s="26">
        <v>43468</v>
      </c>
      <c r="H44" s="27">
        <v>43496</v>
      </c>
    </row>
    <row r="45" spans="1:8" s="12" customFormat="1" ht="31.5" x14ac:dyDescent="0.2">
      <c r="A45" s="28">
        <v>33</v>
      </c>
      <c r="B45" s="29" t="s">
        <v>83</v>
      </c>
      <c r="C45" s="23" t="s">
        <v>72</v>
      </c>
      <c r="D45" s="24">
        <v>960</v>
      </c>
      <c r="E45" s="25" t="s">
        <v>22</v>
      </c>
      <c r="F45" s="23" t="s">
        <v>23</v>
      </c>
      <c r="G45" s="26">
        <v>43468</v>
      </c>
      <c r="H45" s="27">
        <v>43496</v>
      </c>
    </row>
    <row r="46" spans="1:8" s="12" customFormat="1" ht="31.5" x14ac:dyDescent="0.2">
      <c r="A46" s="21">
        <v>34</v>
      </c>
      <c r="B46" s="29" t="s">
        <v>84</v>
      </c>
      <c r="C46" s="23" t="s">
        <v>68</v>
      </c>
      <c r="D46" s="24">
        <v>1190</v>
      </c>
      <c r="E46" s="25" t="s">
        <v>22</v>
      </c>
      <c r="F46" s="23" t="s">
        <v>23</v>
      </c>
      <c r="G46" s="26">
        <v>43468</v>
      </c>
      <c r="H46" s="27">
        <v>43496</v>
      </c>
    </row>
    <row r="47" spans="1:8" s="12" customFormat="1" ht="31.5" x14ac:dyDescent="0.2">
      <c r="A47" s="28">
        <v>35</v>
      </c>
      <c r="B47" s="48" t="s">
        <v>536</v>
      </c>
      <c r="C47" s="49" t="s">
        <v>81</v>
      </c>
      <c r="D47" s="16">
        <v>191</v>
      </c>
      <c r="E47" s="17" t="s">
        <v>22</v>
      </c>
      <c r="F47" s="49" t="s">
        <v>23</v>
      </c>
      <c r="G47" s="26">
        <v>43468</v>
      </c>
      <c r="H47" s="27">
        <v>43496</v>
      </c>
    </row>
    <row r="48" spans="1:8" s="12" customFormat="1" ht="31.5" x14ac:dyDescent="0.2">
      <c r="A48" s="21">
        <v>36</v>
      </c>
      <c r="B48" s="48" t="s">
        <v>537</v>
      </c>
      <c r="C48" s="23" t="s">
        <v>81</v>
      </c>
      <c r="D48" s="16">
        <v>8568</v>
      </c>
      <c r="E48" s="17" t="s">
        <v>22</v>
      </c>
      <c r="F48" s="49" t="s">
        <v>23</v>
      </c>
      <c r="G48" s="26">
        <v>43468</v>
      </c>
      <c r="H48" s="27">
        <v>43496</v>
      </c>
    </row>
    <row r="49" spans="1:11" s="12" customFormat="1" ht="31.5" x14ac:dyDescent="0.2">
      <c r="A49" s="28">
        <v>37</v>
      </c>
      <c r="B49" s="29" t="s">
        <v>86</v>
      </c>
      <c r="C49" s="23" t="s">
        <v>87</v>
      </c>
      <c r="D49" s="24">
        <v>3480</v>
      </c>
      <c r="E49" s="25" t="s">
        <v>22</v>
      </c>
      <c r="F49" s="23" t="s">
        <v>23</v>
      </c>
      <c r="G49" s="26">
        <v>43468</v>
      </c>
      <c r="H49" s="27">
        <v>43820</v>
      </c>
    </row>
    <row r="50" spans="1:11" s="12" customFormat="1" ht="31.5" x14ac:dyDescent="0.2">
      <c r="A50" s="21">
        <v>38</v>
      </c>
      <c r="B50" s="29" t="s">
        <v>88</v>
      </c>
      <c r="C50" s="23" t="s">
        <v>89</v>
      </c>
      <c r="D50" s="24">
        <v>143</v>
      </c>
      <c r="E50" s="25" t="s">
        <v>22</v>
      </c>
      <c r="F50" s="23" t="s">
        <v>23</v>
      </c>
      <c r="G50" s="26">
        <v>43468</v>
      </c>
      <c r="H50" s="27">
        <v>43820</v>
      </c>
    </row>
    <row r="51" spans="1:11" s="12" customFormat="1" ht="32.25" thickBot="1" x14ac:dyDescent="0.25">
      <c r="A51" s="60">
        <v>39</v>
      </c>
      <c r="B51" s="31" t="s">
        <v>90</v>
      </c>
      <c r="C51" s="32" t="s">
        <v>91</v>
      </c>
      <c r="D51" s="33">
        <v>3589</v>
      </c>
      <c r="E51" s="34" t="s">
        <v>22</v>
      </c>
      <c r="F51" s="32" t="s">
        <v>23</v>
      </c>
      <c r="G51" s="35">
        <v>43586</v>
      </c>
      <c r="H51" s="36" t="s">
        <v>92</v>
      </c>
    </row>
    <row r="52" spans="1:11" s="12" customFormat="1" ht="31.5" x14ac:dyDescent="0.2">
      <c r="A52" s="77">
        <v>40</v>
      </c>
      <c r="B52" s="38" t="s">
        <v>538</v>
      </c>
      <c r="C52" s="39" t="s">
        <v>94</v>
      </c>
      <c r="D52" s="40">
        <v>2146</v>
      </c>
      <c r="E52" s="41" t="s">
        <v>22</v>
      </c>
      <c r="F52" s="39" t="s">
        <v>23</v>
      </c>
      <c r="G52" s="42">
        <v>43586</v>
      </c>
      <c r="H52" s="43" t="s">
        <v>92</v>
      </c>
    </row>
    <row r="53" spans="1:11" s="12" customFormat="1" ht="31.5" x14ac:dyDescent="0.2">
      <c r="A53" s="28">
        <v>41</v>
      </c>
      <c r="B53" s="29" t="s">
        <v>539</v>
      </c>
      <c r="C53" s="23" t="s">
        <v>100</v>
      </c>
      <c r="D53" s="24">
        <v>24276</v>
      </c>
      <c r="E53" s="25" t="s">
        <v>22</v>
      </c>
      <c r="F53" s="23" t="s">
        <v>23</v>
      </c>
      <c r="G53" s="26">
        <v>43525</v>
      </c>
      <c r="H53" s="27" t="s">
        <v>92</v>
      </c>
    </row>
    <row r="54" spans="1:11" s="12" customFormat="1" ht="31.5" x14ac:dyDescent="0.2">
      <c r="A54" s="21">
        <v>42</v>
      </c>
      <c r="B54" s="38" t="s">
        <v>103</v>
      </c>
      <c r="C54" s="39" t="s">
        <v>104</v>
      </c>
      <c r="D54" s="40">
        <v>476</v>
      </c>
      <c r="E54" s="41" t="s">
        <v>22</v>
      </c>
      <c r="F54" s="39" t="s">
        <v>23</v>
      </c>
      <c r="G54" s="26">
        <v>43468</v>
      </c>
      <c r="H54" s="27">
        <v>43820</v>
      </c>
    </row>
    <row r="55" spans="1:11" ht="34.5" customHeight="1" x14ac:dyDescent="0.3">
      <c r="A55" s="28">
        <v>43</v>
      </c>
      <c r="B55" s="231" t="s">
        <v>111</v>
      </c>
      <c r="C55" s="50" t="s">
        <v>112</v>
      </c>
      <c r="D55" s="40">
        <v>11765</v>
      </c>
      <c r="E55" s="50" t="s">
        <v>22</v>
      </c>
      <c r="F55" s="39" t="s">
        <v>109</v>
      </c>
      <c r="G55" s="81">
        <v>43647</v>
      </c>
      <c r="H55" s="80">
        <v>43677</v>
      </c>
      <c r="I55" s="5"/>
      <c r="J55" s="5"/>
      <c r="K55" s="5"/>
    </row>
    <row r="56" spans="1:11" ht="34.5" customHeight="1" x14ac:dyDescent="0.3">
      <c r="A56" s="21">
        <v>44</v>
      </c>
      <c r="B56" s="78" t="s">
        <v>540</v>
      </c>
      <c r="C56" s="50" t="s">
        <v>116</v>
      </c>
      <c r="D56" s="24">
        <v>840</v>
      </c>
      <c r="E56" s="50" t="s">
        <v>22</v>
      </c>
      <c r="F56" s="23" t="s">
        <v>109</v>
      </c>
      <c r="G56" s="54">
        <v>43617</v>
      </c>
      <c r="H56" s="55">
        <v>43708</v>
      </c>
      <c r="I56" s="5"/>
      <c r="J56" s="5"/>
      <c r="K56" s="5"/>
    </row>
    <row r="57" spans="1:11" s="12" customFormat="1" ht="31.5" x14ac:dyDescent="0.2">
      <c r="A57" s="28">
        <v>45</v>
      </c>
      <c r="B57" s="29" t="s">
        <v>120</v>
      </c>
      <c r="C57" s="23" t="s">
        <v>541</v>
      </c>
      <c r="D57" s="24">
        <v>336</v>
      </c>
      <c r="E57" s="25" t="s">
        <v>22</v>
      </c>
      <c r="F57" s="23" t="s">
        <v>119</v>
      </c>
      <c r="G57" s="26">
        <v>43468</v>
      </c>
      <c r="H57" s="27">
        <v>43496</v>
      </c>
    </row>
    <row r="58" spans="1:11" s="61" customFormat="1" ht="31.5" x14ac:dyDescent="0.25">
      <c r="A58" s="21">
        <v>46</v>
      </c>
      <c r="B58" s="29" t="s">
        <v>121</v>
      </c>
      <c r="C58" s="23" t="s">
        <v>122</v>
      </c>
      <c r="D58" s="24">
        <v>8404</v>
      </c>
      <c r="E58" s="25" t="s">
        <v>22</v>
      </c>
      <c r="F58" s="23" t="s">
        <v>119</v>
      </c>
      <c r="G58" s="26">
        <v>43468</v>
      </c>
      <c r="H58" s="27">
        <v>43814</v>
      </c>
    </row>
    <row r="59" spans="1:11" s="61" customFormat="1" ht="31.5" x14ac:dyDescent="0.25">
      <c r="A59" s="28">
        <v>47</v>
      </c>
      <c r="B59" s="38" t="s">
        <v>123</v>
      </c>
      <c r="C59" s="39" t="s">
        <v>124</v>
      </c>
      <c r="D59" s="40">
        <v>26891</v>
      </c>
      <c r="E59" s="41" t="s">
        <v>22</v>
      </c>
      <c r="F59" s="39" t="s">
        <v>119</v>
      </c>
      <c r="G59" s="47">
        <v>43468</v>
      </c>
      <c r="H59" s="20">
        <v>43814</v>
      </c>
    </row>
    <row r="60" spans="1:11" s="61" customFormat="1" ht="31.5" x14ac:dyDescent="0.25">
      <c r="A60" s="21">
        <v>48</v>
      </c>
      <c r="B60" s="29" t="s">
        <v>542</v>
      </c>
      <c r="C60" s="23" t="s">
        <v>126</v>
      </c>
      <c r="D60" s="24">
        <v>8900</v>
      </c>
      <c r="E60" s="25" t="s">
        <v>22</v>
      </c>
      <c r="F60" s="23" t="s">
        <v>119</v>
      </c>
      <c r="G60" s="26">
        <v>43468</v>
      </c>
      <c r="H60" s="27">
        <v>43814</v>
      </c>
    </row>
    <row r="61" spans="1:11" s="61" customFormat="1" ht="31.5" x14ac:dyDescent="0.25">
      <c r="A61" s="28">
        <v>49</v>
      </c>
      <c r="B61" s="44" t="s">
        <v>127</v>
      </c>
      <c r="C61" s="18" t="s">
        <v>126</v>
      </c>
      <c r="D61" s="45">
        <v>5046</v>
      </c>
      <c r="E61" s="46" t="s">
        <v>22</v>
      </c>
      <c r="F61" s="18" t="s">
        <v>119</v>
      </c>
      <c r="G61" s="47">
        <v>43468</v>
      </c>
      <c r="H61" s="20">
        <v>43814</v>
      </c>
    </row>
    <row r="62" spans="1:11" s="61" customFormat="1" ht="31.5" x14ac:dyDescent="0.25">
      <c r="A62" s="21">
        <v>50</v>
      </c>
      <c r="B62" s="29" t="s">
        <v>128</v>
      </c>
      <c r="C62" s="23" t="s">
        <v>129</v>
      </c>
      <c r="D62" s="24">
        <v>504</v>
      </c>
      <c r="E62" s="25" t="s">
        <v>22</v>
      </c>
      <c r="F62" s="23" t="s">
        <v>119</v>
      </c>
      <c r="G62" s="26">
        <v>43468</v>
      </c>
      <c r="H62" s="27">
        <v>43496</v>
      </c>
    </row>
    <row r="63" spans="1:11" s="61" customFormat="1" ht="31.5" x14ac:dyDescent="0.25">
      <c r="A63" s="28">
        <v>51</v>
      </c>
      <c r="B63" s="38" t="s">
        <v>38</v>
      </c>
      <c r="C63" s="39" t="s">
        <v>39</v>
      </c>
      <c r="D63" s="40">
        <v>58824</v>
      </c>
      <c r="E63" s="41" t="s">
        <v>22</v>
      </c>
      <c r="F63" s="39" t="s">
        <v>23</v>
      </c>
      <c r="G63" s="42">
        <v>43468</v>
      </c>
      <c r="H63" s="43">
        <v>43820</v>
      </c>
    </row>
    <row r="64" spans="1:11" s="61" customFormat="1" ht="31.5" x14ac:dyDescent="0.25">
      <c r="A64" s="21">
        <v>52</v>
      </c>
      <c r="B64" s="44" t="s">
        <v>543</v>
      </c>
      <c r="C64" s="18" t="s">
        <v>544</v>
      </c>
      <c r="D64" s="45">
        <v>1009</v>
      </c>
      <c r="E64" s="41" t="s">
        <v>22</v>
      </c>
      <c r="F64" s="39" t="s">
        <v>23</v>
      </c>
      <c r="G64" s="42">
        <v>43468</v>
      </c>
      <c r="H64" s="43">
        <v>43820</v>
      </c>
    </row>
    <row r="65" spans="1:10" s="61" customFormat="1" ht="31.5" x14ac:dyDescent="0.25">
      <c r="A65" s="28">
        <v>53</v>
      </c>
      <c r="B65" s="48" t="s">
        <v>545</v>
      </c>
      <c r="C65" s="49"/>
      <c r="D65" s="16">
        <v>2522</v>
      </c>
      <c r="E65" s="25" t="s">
        <v>22</v>
      </c>
      <c r="F65" s="23" t="s">
        <v>119</v>
      </c>
      <c r="G65" s="26">
        <v>43468</v>
      </c>
      <c r="H65" s="27">
        <v>43814</v>
      </c>
    </row>
    <row r="66" spans="1:10" s="61" customFormat="1" ht="31.5" x14ac:dyDescent="0.25">
      <c r="A66" s="21">
        <v>54</v>
      </c>
      <c r="B66" s="48" t="s">
        <v>546</v>
      </c>
      <c r="C66" s="49"/>
      <c r="D66" s="16">
        <v>20000</v>
      </c>
      <c r="E66" s="25" t="s">
        <v>22</v>
      </c>
      <c r="F66" s="23" t="s">
        <v>119</v>
      </c>
      <c r="G66" s="26">
        <v>43468</v>
      </c>
      <c r="H66" s="27">
        <v>43814</v>
      </c>
    </row>
    <row r="67" spans="1:10" s="61" customFormat="1" ht="32.25" thickBot="1" x14ac:dyDescent="0.3">
      <c r="A67" s="60">
        <v>55</v>
      </c>
      <c r="B67" s="31" t="s">
        <v>137</v>
      </c>
      <c r="C67" s="32" t="s">
        <v>134</v>
      </c>
      <c r="D67" s="33">
        <v>8403</v>
      </c>
      <c r="E67" s="34" t="s">
        <v>22</v>
      </c>
      <c r="F67" s="32" t="s">
        <v>119</v>
      </c>
      <c r="G67" s="35">
        <v>43617</v>
      </c>
      <c r="H67" s="36">
        <v>43708</v>
      </c>
    </row>
    <row r="68" spans="1:10" s="61" customFormat="1" ht="32.25" thickBot="1" x14ac:dyDescent="0.3">
      <c r="A68" s="260">
        <v>56</v>
      </c>
      <c r="B68" s="83" t="s">
        <v>600</v>
      </c>
      <c r="C68" s="170" t="s">
        <v>601</v>
      </c>
      <c r="D68" s="84">
        <v>10000</v>
      </c>
      <c r="E68" s="252" t="s">
        <v>22</v>
      </c>
      <c r="F68" s="170" t="s">
        <v>119</v>
      </c>
      <c r="G68" s="253">
        <v>43622</v>
      </c>
      <c r="H68" s="254">
        <v>43827</v>
      </c>
    </row>
    <row r="69" spans="1:10" ht="16.5" thickBot="1" x14ac:dyDescent="0.3">
      <c r="A69" s="64"/>
      <c r="B69" s="65" t="s">
        <v>145</v>
      </c>
      <c r="C69" s="66"/>
      <c r="D69" s="67">
        <f>SUM(D13:D68)</f>
        <v>479422</v>
      </c>
      <c r="E69" s="68"/>
      <c r="F69" s="66"/>
      <c r="G69" s="66"/>
      <c r="H69" s="69"/>
    </row>
    <row r="70" spans="1:10" ht="18.75" thickBot="1" x14ac:dyDescent="0.3">
      <c r="A70" s="796" t="s">
        <v>146</v>
      </c>
      <c r="B70" s="797"/>
      <c r="C70" s="797"/>
      <c r="D70" s="797"/>
      <c r="E70" s="797"/>
      <c r="F70" s="797"/>
      <c r="G70" s="797"/>
      <c r="H70" s="798"/>
    </row>
    <row r="71" spans="1:10" ht="16.5" thickBot="1" x14ac:dyDescent="0.3">
      <c r="A71" s="803" t="s">
        <v>147</v>
      </c>
      <c r="B71" s="804"/>
      <c r="C71" s="804"/>
      <c r="D71" s="804"/>
      <c r="E71" s="804"/>
      <c r="F71" s="804"/>
      <c r="G71" s="804"/>
      <c r="H71" s="805"/>
    </row>
    <row r="72" spans="1:10" ht="31.5" x14ac:dyDescent="0.2">
      <c r="A72" s="70">
        <v>57</v>
      </c>
      <c r="B72" s="71" t="s">
        <v>148</v>
      </c>
      <c r="C72" s="72" t="s">
        <v>25</v>
      </c>
      <c r="D72" s="73">
        <v>2461</v>
      </c>
      <c r="E72" s="25" t="s">
        <v>22</v>
      </c>
      <c r="F72" s="23" t="s">
        <v>23</v>
      </c>
      <c r="G72" s="74">
        <v>43468</v>
      </c>
      <c r="H72" s="75">
        <v>43814</v>
      </c>
    </row>
    <row r="73" spans="1:10" ht="31.5" x14ac:dyDescent="0.2">
      <c r="A73" s="21">
        <v>58</v>
      </c>
      <c r="B73" s="22" t="s">
        <v>149</v>
      </c>
      <c r="C73" s="23" t="s">
        <v>150</v>
      </c>
      <c r="D73" s="24">
        <v>500</v>
      </c>
      <c r="E73" s="25" t="s">
        <v>22</v>
      </c>
      <c r="F73" s="23" t="s">
        <v>23</v>
      </c>
      <c r="G73" s="76">
        <v>43468</v>
      </c>
      <c r="H73" s="55">
        <v>43814</v>
      </c>
    </row>
    <row r="74" spans="1:10" ht="31.5" x14ac:dyDescent="0.2">
      <c r="A74" s="21">
        <v>59</v>
      </c>
      <c r="B74" s="22" t="s">
        <v>151</v>
      </c>
      <c r="C74" s="23" t="s">
        <v>152</v>
      </c>
      <c r="D74" s="24">
        <v>4800</v>
      </c>
      <c r="E74" s="25" t="s">
        <v>22</v>
      </c>
      <c r="F74" s="23" t="s">
        <v>23</v>
      </c>
      <c r="G74" s="76">
        <v>43468</v>
      </c>
      <c r="H74" s="55">
        <v>43496</v>
      </c>
    </row>
    <row r="75" spans="1:10" ht="31.5" x14ac:dyDescent="0.2">
      <c r="A75" s="21">
        <v>60</v>
      </c>
      <c r="B75" s="29" t="s">
        <v>153</v>
      </c>
      <c r="C75" s="23" t="s">
        <v>81</v>
      </c>
      <c r="D75" s="24">
        <v>1500</v>
      </c>
      <c r="E75" s="25" t="s">
        <v>22</v>
      </c>
      <c r="F75" s="23" t="s">
        <v>23</v>
      </c>
      <c r="G75" s="76">
        <v>43468</v>
      </c>
      <c r="H75" s="55">
        <v>43496</v>
      </c>
    </row>
    <row r="76" spans="1:10" ht="31.5" x14ac:dyDescent="0.2">
      <c r="A76" s="21">
        <v>61</v>
      </c>
      <c r="B76" s="22" t="s">
        <v>154</v>
      </c>
      <c r="C76" s="23" t="s">
        <v>60</v>
      </c>
      <c r="D76" s="24">
        <v>1263</v>
      </c>
      <c r="E76" s="25" t="s">
        <v>22</v>
      </c>
      <c r="F76" s="23" t="s">
        <v>23</v>
      </c>
      <c r="G76" s="76">
        <v>43468</v>
      </c>
      <c r="H76" s="55">
        <v>43814</v>
      </c>
    </row>
    <row r="77" spans="1:10" ht="31.5" x14ac:dyDescent="0.2">
      <c r="A77" s="21">
        <v>62</v>
      </c>
      <c r="B77" s="78" t="s">
        <v>155</v>
      </c>
      <c r="C77" s="39" t="s">
        <v>156</v>
      </c>
      <c r="D77" s="40">
        <v>1081</v>
      </c>
      <c r="E77" s="41" t="s">
        <v>22</v>
      </c>
      <c r="F77" s="39" t="s">
        <v>23</v>
      </c>
      <c r="G77" s="79">
        <v>43468</v>
      </c>
      <c r="H77" s="80">
        <v>43814</v>
      </c>
    </row>
    <row r="78" spans="1:10" ht="32.25" thickBot="1" x14ac:dyDescent="0.25">
      <c r="A78" s="21">
        <v>63</v>
      </c>
      <c r="B78" s="22" t="s">
        <v>158</v>
      </c>
      <c r="C78" s="49" t="s">
        <v>159</v>
      </c>
      <c r="D78" s="24">
        <v>1000</v>
      </c>
      <c r="E78" s="25" t="s">
        <v>22</v>
      </c>
      <c r="F78" s="23" t="s">
        <v>23</v>
      </c>
      <c r="G78" s="79">
        <v>43586</v>
      </c>
      <c r="H78" s="80" t="s">
        <v>92</v>
      </c>
    </row>
    <row r="79" spans="1:10" ht="16.5" thickBot="1" x14ac:dyDescent="0.3">
      <c r="A79" s="64"/>
      <c r="B79" s="87" t="s">
        <v>166</v>
      </c>
      <c r="C79" s="88"/>
      <c r="D79" s="68">
        <f>SUM(D72:D78)</f>
        <v>12605</v>
      </c>
      <c r="E79" s="68"/>
      <c r="F79" s="66"/>
      <c r="G79" s="66"/>
      <c r="H79" s="69"/>
    </row>
    <row r="80" spans="1:10" s="92" customFormat="1" ht="16.5" thickBot="1" x14ac:dyDescent="0.3">
      <c r="A80" s="89" t="s">
        <v>167</v>
      </c>
      <c r="B80" s="90"/>
      <c r="C80" s="90"/>
      <c r="D80" s="90"/>
      <c r="E80" s="90"/>
      <c r="F80" s="90"/>
      <c r="G80" s="90"/>
      <c r="H80" s="91"/>
      <c r="I80" s="3"/>
      <c r="J80" s="3"/>
    </row>
    <row r="81" spans="1:10" s="92" customFormat="1" ht="32.25" thickBot="1" x14ac:dyDescent="0.3">
      <c r="A81" s="118">
        <v>64</v>
      </c>
      <c r="B81" s="232" t="s">
        <v>547</v>
      </c>
      <c r="C81" s="233"/>
      <c r="D81" s="16">
        <v>31932</v>
      </c>
      <c r="E81" s="57" t="s">
        <v>22</v>
      </c>
      <c r="F81" s="49" t="s">
        <v>23</v>
      </c>
      <c r="G81" s="85">
        <v>43586</v>
      </c>
      <c r="H81" s="86">
        <v>43609</v>
      </c>
      <c r="I81" s="98"/>
      <c r="J81" s="99"/>
    </row>
    <row r="82" spans="1:10" ht="16.5" thickBot="1" x14ac:dyDescent="0.3">
      <c r="A82" s="64"/>
      <c r="B82" s="87" t="s">
        <v>168</v>
      </c>
      <c r="C82" s="88"/>
      <c r="D82" s="68">
        <f>D81</f>
        <v>31932</v>
      </c>
      <c r="E82" s="68"/>
      <c r="F82" s="66"/>
      <c r="G82" s="66"/>
      <c r="H82" s="69"/>
    </row>
    <row r="83" spans="1:10" ht="16.5" thickBot="1" x14ac:dyDescent="0.3">
      <c r="A83" s="100"/>
      <c r="B83" s="101" t="s">
        <v>169</v>
      </c>
      <c r="C83" s="66"/>
      <c r="D83" s="68">
        <f>D79+D82</f>
        <v>44537</v>
      </c>
      <c r="E83" s="102"/>
      <c r="F83" s="66"/>
      <c r="G83" s="66"/>
      <c r="H83" s="69"/>
    </row>
    <row r="84" spans="1:10" ht="16.5" customHeight="1" thickBot="1" x14ac:dyDescent="0.3">
      <c r="A84" s="793" t="s">
        <v>170</v>
      </c>
      <c r="B84" s="794"/>
      <c r="C84" s="794"/>
      <c r="D84" s="794"/>
      <c r="E84" s="794"/>
      <c r="F84" s="794"/>
      <c r="G84" s="794"/>
      <c r="H84" s="795"/>
    </row>
    <row r="85" spans="1:10" ht="16.5" customHeight="1" thickBot="1" x14ac:dyDescent="0.3">
      <c r="A85" s="103" t="s">
        <v>171</v>
      </c>
      <c r="B85" s="104"/>
      <c r="C85" s="105"/>
      <c r="D85" s="104"/>
      <c r="E85" s="104"/>
      <c r="F85" s="104"/>
      <c r="G85" s="104"/>
      <c r="H85" s="106"/>
    </row>
    <row r="86" spans="1:10" ht="31.5" x14ac:dyDescent="0.2">
      <c r="A86" s="21">
        <v>65</v>
      </c>
      <c r="B86" s="22" t="s">
        <v>172</v>
      </c>
      <c r="C86" s="23" t="s">
        <v>25</v>
      </c>
      <c r="D86" s="24">
        <v>1302</v>
      </c>
      <c r="E86" s="25" t="s">
        <v>22</v>
      </c>
      <c r="F86" s="23" t="s">
        <v>23</v>
      </c>
      <c r="G86" s="26">
        <v>43468</v>
      </c>
      <c r="H86" s="27">
        <v>43814</v>
      </c>
    </row>
    <row r="87" spans="1:10" ht="32.25" thickBot="1" x14ac:dyDescent="0.25">
      <c r="A87" s="255">
        <v>66</v>
      </c>
      <c r="B87" s="48" t="s">
        <v>173</v>
      </c>
      <c r="C87" s="49" t="s">
        <v>27</v>
      </c>
      <c r="D87" s="16">
        <v>420</v>
      </c>
      <c r="E87" s="17" t="s">
        <v>22</v>
      </c>
      <c r="F87" s="49" t="s">
        <v>23</v>
      </c>
      <c r="G87" s="62">
        <v>43468</v>
      </c>
      <c r="H87" s="63">
        <v>43814</v>
      </c>
    </row>
    <row r="88" spans="1:10" ht="31.5" x14ac:dyDescent="0.2">
      <c r="A88" s="116">
        <v>67</v>
      </c>
      <c r="B88" s="149" t="s">
        <v>30</v>
      </c>
      <c r="C88" s="72" t="s">
        <v>31</v>
      </c>
      <c r="D88" s="73">
        <v>838</v>
      </c>
      <c r="E88" s="150" t="s">
        <v>22</v>
      </c>
      <c r="F88" s="72" t="s">
        <v>23</v>
      </c>
      <c r="G88" s="192">
        <v>43468</v>
      </c>
      <c r="H88" s="193">
        <v>43814</v>
      </c>
    </row>
    <row r="89" spans="1:10" ht="31.5" x14ac:dyDescent="0.2">
      <c r="A89" s="37">
        <v>68</v>
      </c>
      <c r="B89" s="38" t="s">
        <v>174</v>
      </c>
      <c r="C89" s="39" t="s">
        <v>60</v>
      </c>
      <c r="D89" s="40">
        <v>801</v>
      </c>
      <c r="E89" s="41" t="s">
        <v>22</v>
      </c>
      <c r="F89" s="39" t="s">
        <v>23</v>
      </c>
      <c r="G89" s="42">
        <v>43468</v>
      </c>
      <c r="H89" s="43">
        <v>43814</v>
      </c>
    </row>
    <row r="90" spans="1:10" ht="31.5" x14ac:dyDescent="0.2">
      <c r="A90" s="37">
        <v>69</v>
      </c>
      <c r="B90" s="38" t="s">
        <v>175</v>
      </c>
      <c r="C90" s="39" t="s">
        <v>39</v>
      </c>
      <c r="D90" s="40">
        <v>8403</v>
      </c>
      <c r="E90" s="41" t="s">
        <v>22</v>
      </c>
      <c r="F90" s="39" t="s">
        <v>23</v>
      </c>
      <c r="G90" s="42">
        <v>43468</v>
      </c>
      <c r="H90" s="43">
        <v>43830</v>
      </c>
    </row>
    <row r="91" spans="1:10" ht="31.5" x14ac:dyDescent="0.2">
      <c r="A91" s="28">
        <v>70</v>
      </c>
      <c r="B91" s="38" t="s">
        <v>176</v>
      </c>
      <c r="C91" s="39" t="s">
        <v>177</v>
      </c>
      <c r="D91" s="40">
        <v>11764</v>
      </c>
      <c r="E91" s="41" t="s">
        <v>22</v>
      </c>
      <c r="F91" s="39" t="s">
        <v>119</v>
      </c>
      <c r="G91" s="26">
        <v>43468</v>
      </c>
      <c r="H91" s="27">
        <v>43830</v>
      </c>
    </row>
    <row r="92" spans="1:10" ht="31.5" x14ac:dyDescent="0.2">
      <c r="A92" s="37">
        <v>71</v>
      </c>
      <c r="B92" s="29" t="s">
        <v>178</v>
      </c>
      <c r="C92" s="23" t="s">
        <v>66</v>
      </c>
      <c r="D92" s="24">
        <v>672</v>
      </c>
      <c r="E92" s="25" t="s">
        <v>22</v>
      </c>
      <c r="F92" s="23" t="s">
        <v>23</v>
      </c>
      <c r="G92" s="26">
        <v>43468</v>
      </c>
      <c r="H92" s="27">
        <v>43496</v>
      </c>
    </row>
    <row r="93" spans="1:10" ht="31.5" x14ac:dyDescent="0.2">
      <c r="A93" s="28">
        <v>72</v>
      </c>
      <c r="B93" s="22" t="s">
        <v>179</v>
      </c>
      <c r="C93" s="52" t="s">
        <v>180</v>
      </c>
      <c r="D93" s="24">
        <v>2101</v>
      </c>
      <c r="E93" s="25" t="s">
        <v>22</v>
      </c>
      <c r="F93" s="23" t="s">
        <v>119</v>
      </c>
      <c r="G93" s="26">
        <v>43586</v>
      </c>
      <c r="H93" s="27">
        <v>43814</v>
      </c>
    </row>
    <row r="94" spans="1:10" ht="31.5" x14ac:dyDescent="0.2">
      <c r="A94" s="37">
        <v>73</v>
      </c>
      <c r="B94" s="44" t="s">
        <v>162</v>
      </c>
      <c r="C94" s="39" t="s">
        <v>144</v>
      </c>
      <c r="D94" s="40">
        <v>2521</v>
      </c>
      <c r="E94" s="50" t="s">
        <v>22</v>
      </c>
      <c r="F94" s="39" t="s">
        <v>109</v>
      </c>
      <c r="G94" s="81">
        <v>43525</v>
      </c>
      <c r="H94" s="80">
        <v>43799</v>
      </c>
    </row>
    <row r="95" spans="1:10" ht="31.5" x14ac:dyDescent="0.2">
      <c r="A95" s="261">
        <v>74</v>
      </c>
      <c r="B95" s="22" t="s">
        <v>199</v>
      </c>
      <c r="C95" s="52" t="s">
        <v>58</v>
      </c>
      <c r="D95" s="24">
        <v>6623</v>
      </c>
      <c r="E95" s="25" t="s">
        <v>22</v>
      </c>
      <c r="F95" s="23" t="s">
        <v>23</v>
      </c>
      <c r="G95" s="26">
        <v>43525</v>
      </c>
      <c r="H95" s="27">
        <v>43814</v>
      </c>
    </row>
    <row r="96" spans="1:10" ht="31.5" x14ac:dyDescent="0.2">
      <c r="A96" s="261">
        <v>75</v>
      </c>
      <c r="B96" s="22" t="s">
        <v>606</v>
      </c>
      <c r="C96" s="52" t="s">
        <v>89</v>
      </c>
      <c r="D96" s="24">
        <v>3111</v>
      </c>
      <c r="E96" s="25" t="s">
        <v>22</v>
      </c>
      <c r="F96" s="23" t="s">
        <v>23</v>
      </c>
      <c r="G96" s="26">
        <v>43636</v>
      </c>
      <c r="H96" s="27">
        <v>43646</v>
      </c>
    </row>
    <row r="97" spans="1:9" ht="31.5" x14ac:dyDescent="0.2">
      <c r="A97" s="37">
        <v>76</v>
      </c>
      <c r="B97" s="44" t="s">
        <v>200</v>
      </c>
      <c r="C97" s="18" t="s">
        <v>201</v>
      </c>
      <c r="D97" s="45">
        <v>2101</v>
      </c>
      <c r="E97" s="46" t="s">
        <v>22</v>
      </c>
      <c r="F97" s="18" t="s">
        <v>23</v>
      </c>
      <c r="G97" s="42">
        <v>43586</v>
      </c>
      <c r="H97" s="43">
        <v>43814</v>
      </c>
    </row>
    <row r="98" spans="1:9" s="61" customFormat="1" ht="31.5" x14ac:dyDescent="0.25">
      <c r="A98" s="28">
        <v>77</v>
      </c>
      <c r="B98" s="48" t="s">
        <v>207</v>
      </c>
      <c r="C98" s="23" t="s">
        <v>126</v>
      </c>
      <c r="D98" s="24">
        <v>770</v>
      </c>
      <c r="E98" s="25" t="s">
        <v>22</v>
      </c>
      <c r="F98" s="23" t="s">
        <v>119</v>
      </c>
      <c r="G98" s="26">
        <v>43468</v>
      </c>
      <c r="H98" s="27">
        <v>43819</v>
      </c>
    </row>
    <row r="99" spans="1:9" ht="31.5" x14ac:dyDescent="0.2">
      <c r="A99" s="37">
        <v>78</v>
      </c>
      <c r="B99" s="48" t="s">
        <v>208</v>
      </c>
      <c r="C99" s="23" t="s">
        <v>209</v>
      </c>
      <c r="D99" s="16">
        <v>1260</v>
      </c>
      <c r="E99" s="17" t="s">
        <v>22</v>
      </c>
      <c r="F99" s="49" t="s">
        <v>23</v>
      </c>
      <c r="G99" s="62">
        <v>43586</v>
      </c>
      <c r="H99" s="63">
        <v>43814</v>
      </c>
    </row>
    <row r="100" spans="1:9" ht="32.25" thickBot="1" x14ac:dyDescent="0.25">
      <c r="A100" s="110">
        <v>79</v>
      </c>
      <c r="B100" s="48" t="s">
        <v>548</v>
      </c>
      <c r="C100" s="23" t="s">
        <v>213</v>
      </c>
      <c r="D100" s="16">
        <v>25210</v>
      </c>
      <c r="E100" s="17" t="s">
        <v>22</v>
      </c>
      <c r="F100" s="49" t="s">
        <v>23</v>
      </c>
      <c r="G100" s="62">
        <v>43525</v>
      </c>
      <c r="H100" s="63">
        <v>43814</v>
      </c>
    </row>
    <row r="101" spans="1:9" ht="16.5" thickBot="1" x14ac:dyDescent="0.3">
      <c r="A101" s="64"/>
      <c r="B101" s="87" t="s">
        <v>214</v>
      </c>
      <c r="C101" s="111"/>
      <c r="D101" s="68">
        <f>SUM(D86:D100)</f>
        <v>67897</v>
      </c>
      <c r="E101" s="68"/>
      <c r="F101" s="66"/>
      <c r="G101" s="66"/>
      <c r="H101" s="69"/>
    </row>
    <row r="102" spans="1:9" ht="16.5" thickBot="1" x14ac:dyDescent="0.3">
      <c r="A102" s="112" t="s">
        <v>215</v>
      </c>
      <c r="B102" s="113"/>
      <c r="C102" s="114"/>
      <c r="D102" s="113"/>
      <c r="E102" s="113"/>
      <c r="F102" s="113"/>
      <c r="G102" s="113"/>
      <c r="H102" s="115"/>
    </row>
    <row r="103" spans="1:9" ht="31.5" x14ac:dyDescent="0.2">
      <c r="A103" s="70">
        <v>80</v>
      </c>
      <c r="B103" s="149" t="s">
        <v>549</v>
      </c>
      <c r="C103" s="117" t="s">
        <v>224</v>
      </c>
      <c r="D103" s="73">
        <v>672</v>
      </c>
      <c r="E103" s="129" t="s">
        <v>22</v>
      </c>
      <c r="F103" s="72" t="s">
        <v>109</v>
      </c>
      <c r="G103" s="133">
        <v>43539</v>
      </c>
      <c r="H103" s="134">
        <v>43646</v>
      </c>
    </row>
    <row r="104" spans="1:9" ht="31.5" x14ac:dyDescent="0.2">
      <c r="A104" s="21">
        <v>81</v>
      </c>
      <c r="B104" s="53" t="s">
        <v>550</v>
      </c>
      <c r="C104" s="23" t="s">
        <v>551</v>
      </c>
      <c r="D104" s="24">
        <v>3025</v>
      </c>
      <c r="E104" s="57" t="s">
        <v>22</v>
      </c>
      <c r="F104" s="23" t="s">
        <v>109</v>
      </c>
      <c r="G104" s="54">
        <v>43539</v>
      </c>
      <c r="H104" s="55">
        <v>43646</v>
      </c>
    </row>
    <row r="105" spans="1:9" ht="32.25" thickBot="1" x14ac:dyDescent="0.25">
      <c r="A105" s="21">
        <v>82</v>
      </c>
      <c r="B105" s="22" t="s">
        <v>552</v>
      </c>
      <c r="C105" s="52" t="s">
        <v>217</v>
      </c>
      <c r="D105" s="24">
        <v>504</v>
      </c>
      <c r="E105" s="52" t="s">
        <v>22</v>
      </c>
      <c r="F105" s="23" t="s">
        <v>109</v>
      </c>
      <c r="G105" s="54">
        <v>43539</v>
      </c>
      <c r="H105" s="55">
        <v>43646</v>
      </c>
    </row>
    <row r="106" spans="1:9" ht="16.5" thickBot="1" x14ac:dyDescent="0.3">
      <c r="A106" s="64"/>
      <c r="B106" s="87" t="s">
        <v>225</v>
      </c>
      <c r="C106" s="111"/>
      <c r="D106" s="68">
        <f>SUM(D103:D105)</f>
        <v>4201</v>
      </c>
      <c r="E106" s="68"/>
      <c r="F106" s="66"/>
      <c r="G106" s="66"/>
      <c r="H106" s="69"/>
    </row>
    <row r="107" spans="1:9" ht="16.5" thickBot="1" x14ac:dyDescent="0.3">
      <c r="A107" s="122"/>
      <c r="B107" s="123" t="s">
        <v>226</v>
      </c>
      <c r="C107" s="114"/>
      <c r="D107" s="124">
        <f>D101+D106</f>
        <v>72098</v>
      </c>
      <c r="E107" s="124"/>
      <c r="F107" s="125"/>
      <c r="G107" s="125"/>
      <c r="H107" s="126"/>
    </row>
    <row r="108" spans="1:9" ht="18.75" thickBot="1" x14ac:dyDescent="0.3">
      <c r="A108" s="790" t="s">
        <v>227</v>
      </c>
      <c r="B108" s="791"/>
      <c r="C108" s="791"/>
      <c r="D108" s="791"/>
      <c r="E108" s="791"/>
      <c r="F108" s="791"/>
      <c r="G108" s="791"/>
      <c r="H108" s="792"/>
    </row>
    <row r="109" spans="1:9" ht="32.25" thickBot="1" x14ac:dyDescent="0.25">
      <c r="A109" s="127">
        <v>83</v>
      </c>
      <c r="B109" s="128" t="s">
        <v>228</v>
      </c>
      <c r="C109" s="129" t="s">
        <v>229</v>
      </c>
      <c r="D109" s="130">
        <v>10</v>
      </c>
      <c r="E109" s="17" t="s">
        <v>22</v>
      </c>
      <c r="F109" s="49" t="s">
        <v>23</v>
      </c>
      <c r="G109" s="119">
        <v>43586</v>
      </c>
      <c r="H109" s="59">
        <v>43814</v>
      </c>
    </row>
    <row r="110" spans="1:9" ht="16.5" thickBot="1" x14ac:dyDescent="0.3">
      <c r="A110" s="64"/>
      <c r="B110" s="131" t="s">
        <v>230</v>
      </c>
      <c r="C110" s="66"/>
      <c r="D110" s="132">
        <f>D109</f>
        <v>10</v>
      </c>
      <c r="E110" s="102"/>
      <c r="F110" s="66"/>
      <c r="G110" s="66"/>
      <c r="H110" s="69"/>
    </row>
    <row r="111" spans="1:9" ht="18.75" thickBot="1" x14ac:dyDescent="0.3">
      <c r="A111" s="790" t="s">
        <v>231</v>
      </c>
      <c r="B111" s="791"/>
      <c r="C111" s="791"/>
      <c r="D111" s="791"/>
      <c r="E111" s="791"/>
      <c r="F111" s="791"/>
      <c r="G111" s="791"/>
      <c r="H111" s="792"/>
    </row>
    <row r="112" spans="1:9" ht="31.5" x14ac:dyDescent="0.3">
      <c r="A112" s="70">
        <v>84</v>
      </c>
      <c r="B112" s="71" t="s">
        <v>553</v>
      </c>
      <c r="C112" s="23" t="s">
        <v>233</v>
      </c>
      <c r="D112" s="234">
        <v>18348</v>
      </c>
      <c r="E112" s="129" t="s">
        <v>22</v>
      </c>
      <c r="F112" s="72" t="s">
        <v>109</v>
      </c>
      <c r="G112" s="133">
        <v>43586</v>
      </c>
      <c r="H112" s="134">
        <v>43814</v>
      </c>
      <c r="I112" s="5"/>
    </row>
    <row r="113" spans="1:9" ht="31.5" x14ac:dyDescent="0.3">
      <c r="A113" s="21">
        <v>85</v>
      </c>
      <c r="B113" s="53" t="s">
        <v>554</v>
      </c>
      <c r="C113" s="23" t="s">
        <v>235</v>
      </c>
      <c r="D113" s="235">
        <v>9243</v>
      </c>
      <c r="E113" s="52" t="s">
        <v>22</v>
      </c>
      <c r="F113" s="23" t="s">
        <v>109</v>
      </c>
      <c r="G113" s="54">
        <v>43586</v>
      </c>
      <c r="H113" s="55">
        <v>43814</v>
      </c>
      <c r="I113" s="5"/>
    </row>
    <row r="114" spans="1:9" ht="31.5" x14ac:dyDescent="0.3">
      <c r="A114" s="21">
        <v>86</v>
      </c>
      <c r="B114" s="231" t="s">
        <v>555</v>
      </c>
      <c r="C114" s="23" t="s">
        <v>556</v>
      </c>
      <c r="D114" s="235">
        <v>840</v>
      </c>
      <c r="E114" s="52" t="s">
        <v>22</v>
      </c>
      <c r="F114" s="23" t="s">
        <v>109</v>
      </c>
      <c r="G114" s="54">
        <v>43586</v>
      </c>
      <c r="H114" s="55">
        <v>43814</v>
      </c>
      <c r="I114" s="5"/>
    </row>
    <row r="115" spans="1:9" ht="31.5" x14ac:dyDescent="0.3">
      <c r="A115" s="21">
        <v>87</v>
      </c>
      <c r="B115" s="38" t="s">
        <v>236</v>
      </c>
      <c r="C115" s="18" t="s">
        <v>237</v>
      </c>
      <c r="D115" s="235">
        <v>2050</v>
      </c>
      <c r="E115" s="50" t="s">
        <v>22</v>
      </c>
      <c r="F115" s="23" t="s">
        <v>109</v>
      </c>
      <c r="G115" s="54">
        <v>43468</v>
      </c>
      <c r="H115" s="55">
        <v>43496</v>
      </c>
      <c r="I115" s="5"/>
    </row>
    <row r="116" spans="1:9" ht="31.5" x14ac:dyDescent="0.3">
      <c r="A116" s="21">
        <v>88</v>
      </c>
      <c r="B116" s="38" t="s">
        <v>238</v>
      </c>
      <c r="C116" s="52" t="s">
        <v>239</v>
      </c>
      <c r="D116" s="235">
        <v>600</v>
      </c>
      <c r="E116" s="50" t="s">
        <v>22</v>
      </c>
      <c r="F116" s="23" t="s">
        <v>109</v>
      </c>
      <c r="G116" s="54">
        <v>43468</v>
      </c>
      <c r="H116" s="55">
        <v>43496</v>
      </c>
      <c r="I116" s="5"/>
    </row>
    <row r="117" spans="1:9" ht="31.5" x14ac:dyDescent="0.3">
      <c r="A117" s="21">
        <v>89</v>
      </c>
      <c r="B117" s="29" t="s">
        <v>557</v>
      </c>
      <c r="C117" s="23" t="s">
        <v>58</v>
      </c>
      <c r="D117" s="235">
        <v>711</v>
      </c>
      <c r="E117" s="52" t="s">
        <v>22</v>
      </c>
      <c r="F117" s="23" t="s">
        <v>109</v>
      </c>
      <c r="G117" s="54">
        <v>43586</v>
      </c>
      <c r="H117" s="55">
        <v>43814</v>
      </c>
      <c r="I117" s="5"/>
    </row>
    <row r="118" spans="1:9" ht="31.5" x14ac:dyDescent="0.3">
      <c r="A118" s="21">
        <v>90</v>
      </c>
      <c r="B118" s="44" t="s">
        <v>558</v>
      </c>
      <c r="C118" s="52" t="s">
        <v>21</v>
      </c>
      <c r="D118" s="235">
        <v>300</v>
      </c>
      <c r="E118" s="50" t="s">
        <v>22</v>
      </c>
      <c r="F118" s="23" t="s">
        <v>109</v>
      </c>
      <c r="G118" s="54">
        <v>43586</v>
      </c>
      <c r="H118" s="55">
        <v>43814</v>
      </c>
      <c r="I118" s="5"/>
    </row>
    <row r="119" spans="1:9" ht="32.25" thickBot="1" x14ac:dyDescent="0.35">
      <c r="A119" s="21">
        <v>91</v>
      </c>
      <c r="B119" s="48" t="s">
        <v>240</v>
      </c>
      <c r="C119" s="23" t="s">
        <v>241</v>
      </c>
      <c r="D119" s="235">
        <v>960</v>
      </c>
      <c r="E119" s="50" t="s">
        <v>22</v>
      </c>
      <c r="F119" s="23" t="s">
        <v>109</v>
      </c>
      <c r="G119" s="54">
        <v>43586</v>
      </c>
      <c r="H119" s="55">
        <v>43814</v>
      </c>
      <c r="I119" s="5"/>
    </row>
    <row r="120" spans="1:9" ht="21" customHeight="1" thickBot="1" x14ac:dyDescent="0.3">
      <c r="A120" s="64"/>
      <c r="B120" s="87" t="s">
        <v>247</v>
      </c>
      <c r="C120" s="111"/>
      <c r="D120" s="68">
        <f>SUM(D112:D119)</f>
        <v>33052</v>
      </c>
      <c r="E120" s="68"/>
      <c r="F120" s="66"/>
      <c r="G120" s="66"/>
      <c r="H120" s="69"/>
    </row>
    <row r="121" spans="1:9" ht="21" customHeight="1" thickBot="1" x14ac:dyDescent="0.3">
      <c r="A121" s="790" t="s">
        <v>248</v>
      </c>
      <c r="B121" s="791"/>
      <c r="C121" s="791"/>
      <c r="D121" s="791"/>
      <c r="E121" s="791"/>
      <c r="F121" s="791"/>
      <c r="G121" s="791"/>
      <c r="H121" s="792"/>
    </row>
    <row r="122" spans="1:9" ht="21" customHeight="1" thickBot="1" x14ac:dyDescent="0.3">
      <c r="A122" s="135" t="s">
        <v>249</v>
      </c>
      <c r="B122" s="136"/>
      <c r="C122" s="137"/>
      <c r="D122" s="136"/>
      <c r="E122" s="136"/>
      <c r="F122" s="136"/>
      <c r="G122" s="136"/>
      <c r="H122" s="138"/>
    </row>
    <row r="123" spans="1:9" ht="31.5" x14ac:dyDescent="0.2">
      <c r="A123" s="21">
        <v>92</v>
      </c>
      <c r="B123" s="29" t="s">
        <v>255</v>
      </c>
      <c r="C123" s="23" t="s">
        <v>256</v>
      </c>
      <c r="D123" s="24">
        <v>8403</v>
      </c>
      <c r="E123" s="25" t="s">
        <v>22</v>
      </c>
      <c r="F123" s="23" t="s">
        <v>23</v>
      </c>
      <c r="G123" s="54">
        <v>43570</v>
      </c>
      <c r="H123" s="55">
        <v>43585</v>
      </c>
    </row>
    <row r="124" spans="1:9" ht="31.5" x14ac:dyDescent="0.2">
      <c r="A124" s="21">
        <v>93</v>
      </c>
      <c r="B124" s="29" t="s">
        <v>261</v>
      </c>
      <c r="C124" s="23" t="s">
        <v>262</v>
      </c>
      <c r="D124" s="24">
        <v>16806</v>
      </c>
      <c r="E124" s="25" t="s">
        <v>22</v>
      </c>
      <c r="F124" s="23" t="s">
        <v>23</v>
      </c>
      <c r="G124" s="81">
        <v>43570</v>
      </c>
      <c r="H124" s="80">
        <v>43585</v>
      </c>
    </row>
    <row r="125" spans="1:9" ht="31.5" x14ac:dyDescent="0.2">
      <c r="A125" s="21">
        <v>94</v>
      </c>
      <c r="B125" s="29" t="s">
        <v>265</v>
      </c>
      <c r="C125" s="23" t="s">
        <v>266</v>
      </c>
      <c r="D125" s="24">
        <v>58824</v>
      </c>
      <c r="E125" s="25" t="s">
        <v>22</v>
      </c>
      <c r="F125" s="23" t="s">
        <v>23</v>
      </c>
      <c r="G125" s="54">
        <v>43570</v>
      </c>
      <c r="H125" s="55">
        <v>43585</v>
      </c>
    </row>
    <row r="126" spans="1:9" ht="31.5" x14ac:dyDescent="0.2">
      <c r="A126" s="77">
        <v>95</v>
      </c>
      <c r="B126" s="38" t="s">
        <v>602</v>
      </c>
      <c r="C126" s="18" t="s">
        <v>268</v>
      </c>
      <c r="D126" s="45">
        <v>6500</v>
      </c>
      <c r="E126" s="46" t="s">
        <v>22</v>
      </c>
      <c r="F126" s="18" t="s">
        <v>23</v>
      </c>
      <c r="G126" s="140">
        <v>43570</v>
      </c>
      <c r="H126" s="141">
        <v>43646</v>
      </c>
    </row>
    <row r="127" spans="1:9" ht="31.5" x14ac:dyDescent="0.2">
      <c r="A127" s="21">
        <v>96</v>
      </c>
      <c r="B127" s="29" t="s">
        <v>559</v>
      </c>
      <c r="C127" s="23" t="s">
        <v>607</v>
      </c>
      <c r="D127" s="24">
        <v>12100</v>
      </c>
      <c r="E127" s="25" t="s">
        <v>22</v>
      </c>
      <c r="F127" s="23" t="s">
        <v>23</v>
      </c>
      <c r="G127" s="54">
        <v>43586</v>
      </c>
      <c r="H127" s="55">
        <v>43646</v>
      </c>
    </row>
    <row r="128" spans="1:9" ht="32.25" thickBot="1" x14ac:dyDescent="0.25">
      <c r="A128" s="236">
        <v>97</v>
      </c>
      <c r="B128" s="237" t="s">
        <v>561</v>
      </c>
      <c r="C128" s="108" t="s">
        <v>562</v>
      </c>
      <c r="D128" s="24">
        <v>450000</v>
      </c>
      <c r="E128" s="25" t="s">
        <v>22</v>
      </c>
      <c r="F128" s="23" t="s">
        <v>23</v>
      </c>
      <c r="G128" s="54">
        <v>43600</v>
      </c>
      <c r="H128" s="55">
        <v>43646</v>
      </c>
    </row>
    <row r="129" spans="1:8" ht="16.5" thickBot="1" x14ac:dyDescent="0.3">
      <c r="A129" s="64"/>
      <c r="B129" s="87" t="s">
        <v>275</v>
      </c>
      <c r="C129" s="142"/>
      <c r="D129" s="68">
        <f>SUM(D123:D128)</f>
        <v>552633</v>
      </c>
      <c r="E129" s="68"/>
      <c r="F129" s="66"/>
      <c r="G129" s="66"/>
      <c r="H129" s="69"/>
    </row>
    <row r="130" spans="1:8" ht="16.5" customHeight="1" thickBot="1" x14ac:dyDescent="0.3">
      <c r="A130" s="143" t="s">
        <v>276</v>
      </c>
      <c r="B130" s="144"/>
      <c r="C130" s="125"/>
      <c r="D130" s="145"/>
      <c r="E130" s="145"/>
      <c r="F130" s="146"/>
      <c r="G130" s="147"/>
      <c r="H130" s="148"/>
    </row>
    <row r="131" spans="1:8" ht="31.5" x14ac:dyDescent="0.2">
      <c r="A131" s="116">
        <v>98</v>
      </c>
      <c r="B131" s="149" t="s">
        <v>277</v>
      </c>
      <c r="C131" s="117" t="s">
        <v>278</v>
      </c>
      <c r="D131" s="73">
        <v>420</v>
      </c>
      <c r="E131" s="150" t="s">
        <v>22</v>
      </c>
      <c r="F131" s="72" t="s">
        <v>23</v>
      </c>
      <c r="G131" s="133">
        <v>43468</v>
      </c>
      <c r="H131" s="134">
        <v>43814</v>
      </c>
    </row>
    <row r="132" spans="1:8" ht="31.5" x14ac:dyDescent="0.2">
      <c r="A132" s="77">
        <v>99</v>
      </c>
      <c r="B132" s="38" t="s">
        <v>240</v>
      </c>
      <c r="C132" s="39" t="s">
        <v>279</v>
      </c>
      <c r="D132" s="40">
        <v>840</v>
      </c>
      <c r="E132" s="41" t="s">
        <v>22</v>
      </c>
      <c r="F132" s="39" t="s">
        <v>23</v>
      </c>
      <c r="G132" s="54">
        <v>43468</v>
      </c>
      <c r="H132" s="55">
        <v>43814</v>
      </c>
    </row>
    <row r="133" spans="1:8" ht="31.5" x14ac:dyDescent="0.2">
      <c r="A133" s="77">
        <v>100</v>
      </c>
      <c r="B133" s="78" t="s">
        <v>281</v>
      </c>
      <c r="C133" s="39" t="s">
        <v>21</v>
      </c>
      <c r="D133" s="40">
        <v>840</v>
      </c>
      <c r="E133" s="41" t="s">
        <v>22</v>
      </c>
      <c r="F133" s="39" t="s">
        <v>23</v>
      </c>
      <c r="G133" s="54">
        <v>43468</v>
      </c>
      <c r="H133" s="55">
        <v>43814</v>
      </c>
    </row>
    <row r="134" spans="1:8" ht="31.5" x14ac:dyDescent="0.2">
      <c r="A134" s="77">
        <v>101</v>
      </c>
      <c r="B134" s="38" t="s">
        <v>282</v>
      </c>
      <c r="C134" s="39" t="s">
        <v>283</v>
      </c>
      <c r="D134" s="40">
        <v>420</v>
      </c>
      <c r="E134" s="41" t="s">
        <v>22</v>
      </c>
      <c r="F134" s="39" t="s">
        <v>23</v>
      </c>
      <c r="G134" s="54">
        <v>43468</v>
      </c>
      <c r="H134" s="55">
        <v>43814</v>
      </c>
    </row>
    <row r="135" spans="1:8" ht="31.5" x14ac:dyDescent="0.2">
      <c r="A135" s="77">
        <v>102</v>
      </c>
      <c r="B135" s="29" t="s">
        <v>284</v>
      </c>
      <c r="C135" s="23" t="s">
        <v>37</v>
      </c>
      <c r="D135" s="24">
        <v>840</v>
      </c>
      <c r="E135" s="25" t="s">
        <v>22</v>
      </c>
      <c r="F135" s="23" t="s">
        <v>23</v>
      </c>
      <c r="G135" s="54">
        <v>43468</v>
      </c>
      <c r="H135" s="55">
        <v>43814</v>
      </c>
    </row>
    <row r="136" spans="1:8" ht="32.25" thickBot="1" x14ac:dyDescent="0.25">
      <c r="A136" s="30">
        <v>103</v>
      </c>
      <c r="B136" s="31" t="s">
        <v>285</v>
      </c>
      <c r="C136" s="32" t="s">
        <v>286</v>
      </c>
      <c r="D136" s="33">
        <v>10084</v>
      </c>
      <c r="E136" s="34" t="s">
        <v>22</v>
      </c>
      <c r="F136" s="32" t="s">
        <v>23</v>
      </c>
      <c r="G136" s="120">
        <v>43586</v>
      </c>
      <c r="H136" s="121">
        <v>43799</v>
      </c>
    </row>
    <row r="137" spans="1:8" s="12" customFormat="1" ht="31.5" x14ac:dyDescent="0.2">
      <c r="A137" s="77">
        <v>104</v>
      </c>
      <c r="B137" s="78" t="s">
        <v>216</v>
      </c>
      <c r="C137" s="50" t="s">
        <v>217</v>
      </c>
      <c r="D137" s="40">
        <v>840</v>
      </c>
      <c r="E137" s="41" t="s">
        <v>22</v>
      </c>
      <c r="F137" s="39" t="s">
        <v>23</v>
      </c>
      <c r="G137" s="81">
        <v>43525</v>
      </c>
      <c r="H137" s="80">
        <v>43799</v>
      </c>
    </row>
    <row r="138" spans="1:8" ht="31.5" x14ac:dyDescent="0.2">
      <c r="A138" s="77">
        <v>105</v>
      </c>
      <c r="B138" s="29" t="s">
        <v>563</v>
      </c>
      <c r="C138" s="23" t="s">
        <v>81</v>
      </c>
      <c r="D138" s="24">
        <v>4042</v>
      </c>
      <c r="E138" s="25" t="s">
        <v>22</v>
      </c>
      <c r="F138" s="23" t="s">
        <v>23</v>
      </c>
      <c r="G138" s="54">
        <v>43468</v>
      </c>
      <c r="H138" s="55">
        <v>43496</v>
      </c>
    </row>
    <row r="139" spans="1:8" ht="31.5" x14ac:dyDescent="0.2">
      <c r="A139" s="77">
        <v>106</v>
      </c>
      <c r="B139" s="29" t="s">
        <v>564</v>
      </c>
      <c r="C139" s="23" t="s">
        <v>66</v>
      </c>
      <c r="D139" s="24">
        <v>1140</v>
      </c>
      <c r="E139" s="25" t="s">
        <v>22</v>
      </c>
      <c r="F139" s="23" t="s">
        <v>23</v>
      </c>
      <c r="G139" s="54">
        <v>43468</v>
      </c>
      <c r="H139" s="55">
        <v>43496</v>
      </c>
    </row>
    <row r="140" spans="1:8" ht="31.5" x14ac:dyDescent="0.2">
      <c r="A140" s="77">
        <v>107</v>
      </c>
      <c r="B140" s="29" t="s">
        <v>565</v>
      </c>
      <c r="C140" s="23" t="s">
        <v>58</v>
      </c>
      <c r="D140" s="151">
        <v>1840</v>
      </c>
      <c r="E140" s="25" t="s">
        <v>22</v>
      </c>
      <c r="F140" s="23" t="s">
        <v>23</v>
      </c>
      <c r="G140" s="54">
        <v>43468</v>
      </c>
      <c r="H140" s="55">
        <v>43814</v>
      </c>
    </row>
    <row r="141" spans="1:8" ht="32.25" thickBot="1" x14ac:dyDescent="0.25">
      <c r="A141" s="77">
        <v>108</v>
      </c>
      <c r="B141" s="29" t="s">
        <v>566</v>
      </c>
      <c r="C141" s="49"/>
      <c r="D141" s="152">
        <v>3361</v>
      </c>
      <c r="E141" s="17" t="s">
        <v>22</v>
      </c>
      <c r="F141" s="49" t="s">
        <v>23</v>
      </c>
      <c r="G141" s="58">
        <v>43525</v>
      </c>
      <c r="H141" s="59">
        <v>43814</v>
      </c>
    </row>
    <row r="142" spans="1:8" ht="16.5" thickBot="1" x14ac:dyDescent="0.3">
      <c r="A142" s="64"/>
      <c r="B142" s="87" t="s">
        <v>294</v>
      </c>
      <c r="C142" s="111"/>
      <c r="D142" s="68">
        <f>SUM(D131:D141)</f>
        <v>24667</v>
      </c>
      <c r="E142" s="68"/>
      <c r="F142" s="66"/>
      <c r="G142" s="66"/>
      <c r="H142" s="69"/>
    </row>
    <row r="143" spans="1:8" ht="16.5" customHeight="1" thickBot="1" x14ac:dyDescent="0.3">
      <c r="A143" s="143" t="s">
        <v>295</v>
      </c>
      <c r="B143" s="144"/>
      <c r="C143" s="125"/>
      <c r="D143" s="145"/>
      <c r="E143" s="145"/>
      <c r="F143" s="146"/>
      <c r="G143" s="147"/>
      <c r="H143" s="148"/>
    </row>
    <row r="144" spans="1:8" ht="31.5" x14ac:dyDescent="0.2">
      <c r="A144" s="21">
        <v>109</v>
      </c>
      <c r="B144" s="78" t="s">
        <v>297</v>
      </c>
      <c r="C144" s="39" t="s">
        <v>25</v>
      </c>
      <c r="D144" s="40">
        <v>2500</v>
      </c>
      <c r="E144" s="41" t="s">
        <v>22</v>
      </c>
      <c r="F144" s="39" t="s">
        <v>23</v>
      </c>
      <c r="G144" s="58">
        <v>43468</v>
      </c>
      <c r="H144" s="59">
        <v>43814</v>
      </c>
    </row>
    <row r="145" spans="1:10" ht="31.5" x14ac:dyDescent="0.2">
      <c r="A145" s="21">
        <v>110</v>
      </c>
      <c r="B145" s="29" t="s">
        <v>298</v>
      </c>
      <c r="C145" s="23" t="s">
        <v>37</v>
      </c>
      <c r="D145" s="24">
        <v>840</v>
      </c>
      <c r="E145" s="25" t="s">
        <v>22</v>
      </c>
      <c r="F145" s="23" t="s">
        <v>23</v>
      </c>
      <c r="G145" s="58">
        <v>43468</v>
      </c>
      <c r="H145" s="59">
        <v>43814</v>
      </c>
    </row>
    <row r="146" spans="1:10" ht="31.5" x14ac:dyDescent="0.2">
      <c r="A146" s="21">
        <v>111</v>
      </c>
      <c r="B146" s="29" t="s">
        <v>564</v>
      </c>
      <c r="C146" s="23" t="s">
        <v>66</v>
      </c>
      <c r="D146" s="24">
        <v>1260</v>
      </c>
      <c r="E146" s="25" t="s">
        <v>22</v>
      </c>
      <c r="F146" s="23" t="s">
        <v>23</v>
      </c>
      <c r="G146" s="58">
        <v>43468</v>
      </c>
      <c r="H146" s="59">
        <v>43496</v>
      </c>
    </row>
    <row r="147" spans="1:10" ht="32.25" thickBot="1" x14ac:dyDescent="0.25">
      <c r="A147" s="77">
        <v>112</v>
      </c>
      <c r="B147" s="29" t="s">
        <v>164</v>
      </c>
      <c r="C147" s="23" t="s">
        <v>58</v>
      </c>
      <c r="D147" s="24">
        <v>16800</v>
      </c>
      <c r="E147" s="25" t="s">
        <v>22</v>
      </c>
      <c r="F147" s="23" t="s">
        <v>23</v>
      </c>
      <c r="G147" s="26">
        <v>43468</v>
      </c>
      <c r="H147" s="27">
        <v>43814</v>
      </c>
    </row>
    <row r="148" spans="1:10" ht="16.5" thickBot="1" x14ac:dyDescent="0.3">
      <c r="A148" s="64"/>
      <c r="B148" s="87" t="s">
        <v>303</v>
      </c>
      <c r="C148" s="111"/>
      <c r="D148" s="68">
        <f>SUM(D144:D147)</f>
        <v>21400</v>
      </c>
      <c r="E148" s="68"/>
      <c r="F148" s="66"/>
      <c r="G148" s="66"/>
      <c r="H148" s="69"/>
    </row>
    <row r="149" spans="1:10" ht="16.5" thickBot="1" x14ac:dyDescent="0.3">
      <c r="A149" s="64"/>
      <c r="B149" s="87" t="s">
        <v>304</v>
      </c>
      <c r="C149" s="66"/>
      <c r="D149" s="68">
        <f>D129+D142+D148</f>
        <v>598700</v>
      </c>
      <c r="E149" s="68"/>
      <c r="F149" s="154"/>
      <c r="G149" s="66"/>
      <c r="H149" s="69"/>
    </row>
    <row r="150" spans="1:10" ht="18.75" thickBot="1" x14ac:dyDescent="0.3">
      <c r="A150" s="790" t="s">
        <v>305</v>
      </c>
      <c r="B150" s="791"/>
      <c r="C150" s="791"/>
      <c r="D150" s="791"/>
      <c r="E150" s="791"/>
      <c r="F150" s="791"/>
      <c r="G150" s="791"/>
      <c r="H150" s="792"/>
    </row>
    <row r="151" spans="1:10" ht="31.5" x14ac:dyDescent="0.2">
      <c r="A151" s="127">
        <v>113</v>
      </c>
      <c r="B151" s="128" t="s">
        <v>306</v>
      </c>
      <c r="C151" s="129" t="s">
        <v>307</v>
      </c>
      <c r="D151" s="130">
        <v>25100</v>
      </c>
      <c r="E151" s="17" t="s">
        <v>22</v>
      </c>
      <c r="F151" s="49" t="s">
        <v>23</v>
      </c>
      <c r="G151" s="119">
        <v>43678</v>
      </c>
      <c r="H151" s="59">
        <v>43769</v>
      </c>
    </row>
    <row r="152" spans="1:10" ht="30.75" thickBot="1" x14ac:dyDescent="0.25">
      <c r="A152" s="30">
        <v>114</v>
      </c>
      <c r="B152" s="256" t="s">
        <v>583</v>
      </c>
      <c r="C152" s="32" t="s">
        <v>584</v>
      </c>
      <c r="D152" s="33">
        <v>126000</v>
      </c>
      <c r="E152" s="257" t="s">
        <v>22</v>
      </c>
      <c r="F152" s="258" t="s">
        <v>109</v>
      </c>
      <c r="G152" s="120">
        <v>43586</v>
      </c>
      <c r="H152" s="121">
        <v>43814</v>
      </c>
      <c r="I152" s="167"/>
      <c r="J152" s="168"/>
    </row>
    <row r="153" spans="1:10" ht="16.5" thickBot="1" x14ac:dyDescent="0.3">
      <c r="A153" s="64"/>
      <c r="B153" s="131" t="s">
        <v>308</v>
      </c>
      <c r="C153" s="88"/>
      <c r="D153" s="68">
        <f>D151+D152</f>
        <v>151100</v>
      </c>
      <c r="E153" s="68"/>
      <c r="F153" s="66"/>
      <c r="G153" s="66"/>
      <c r="H153" s="69"/>
    </row>
    <row r="154" spans="1:10" ht="21" customHeight="1" thickBot="1" x14ac:dyDescent="0.3">
      <c r="A154" s="796" t="s">
        <v>309</v>
      </c>
      <c r="B154" s="797"/>
      <c r="C154" s="797"/>
      <c r="D154" s="797"/>
      <c r="E154" s="797"/>
      <c r="F154" s="797"/>
      <c r="G154" s="797"/>
      <c r="H154" s="798"/>
    </row>
    <row r="155" spans="1:10" ht="31.5" x14ac:dyDescent="0.2">
      <c r="A155" s="127">
        <v>115</v>
      </c>
      <c r="B155" s="71" t="s">
        <v>567</v>
      </c>
      <c r="C155" s="50" t="s">
        <v>319</v>
      </c>
      <c r="D155" s="73">
        <v>25210</v>
      </c>
      <c r="E155" s="117" t="s">
        <v>22</v>
      </c>
      <c r="F155" s="72" t="s">
        <v>109</v>
      </c>
      <c r="G155" s="74">
        <v>43586</v>
      </c>
      <c r="H155" s="238">
        <v>43616</v>
      </c>
    </row>
    <row r="156" spans="1:10" ht="31.5" x14ac:dyDescent="0.2">
      <c r="A156" s="21">
        <v>116</v>
      </c>
      <c r="B156" s="22" t="s">
        <v>568</v>
      </c>
      <c r="C156" s="52" t="s">
        <v>569</v>
      </c>
      <c r="D156" s="24">
        <v>110000</v>
      </c>
      <c r="E156" s="23" t="s">
        <v>570</v>
      </c>
      <c r="F156" s="23" t="s">
        <v>109</v>
      </c>
      <c r="G156" s="54">
        <v>43586</v>
      </c>
      <c r="H156" s="55">
        <v>43647</v>
      </c>
    </row>
    <row r="157" spans="1:10" ht="31.5" x14ac:dyDescent="0.2">
      <c r="A157" s="21">
        <v>117</v>
      </c>
      <c r="B157" s="29" t="s">
        <v>571</v>
      </c>
      <c r="C157" s="51" t="s">
        <v>572</v>
      </c>
      <c r="D157" s="24">
        <v>21923</v>
      </c>
      <c r="E157" s="52" t="s">
        <v>22</v>
      </c>
      <c r="F157" s="23" t="s">
        <v>109</v>
      </c>
      <c r="G157" s="54">
        <v>43586</v>
      </c>
      <c r="H157" s="55">
        <v>43617</v>
      </c>
    </row>
    <row r="158" spans="1:10" ht="31.5" x14ac:dyDescent="0.2">
      <c r="A158" s="21">
        <v>118</v>
      </c>
      <c r="B158" s="29" t="s">
        <v>573</v>
      </c>
      <c r="C158" s="52" t="s">
        <v>572</v>
      </c>
      <c r="D158" s="24">
        <v>35532</v>
      </c>
      <c r="E158" s="52" t="s">
        <v>22</v>
      </c>
      <c r="F158" s="23" t="s">
        <v>109</v>
      </c>
      <c r="G158" s="54">
        <v>43586</v>
      </c>
      <c r="H158" s="55">
        <v>43617</v>
      </c>
    </row>
    <row r="159" spans="1:10" ht="31.5" x14ac:dyDescent="0.2">
      <c r="A159" s="21">
        <v>119</v>
      </c>
      <c r="B159" s="48" t="s">
        <v>574</v>
      </c>
      <c r="C159" s="57" t="s">
        <v>572</v>
      </c>
      <c r="D159" s="16">
        <v>36000</v>
      </c>
      <c r="E159" s="57" t="s">
        <v>22</v>
      </c>
      <c r="F159" s="49" t="s">
        <v>109</v>
      </c>
      <c r="G159" s="58">
        <v>43586</v>
      </c>
      <c r="H159" s="59">
        <v>43617</v>
      </c>
    </row>
    <row r="160" spans="1:10" ht="31.5" x14ac:dyDescent="0.2">
      <c r="A160" s="21">
        <v>120</v>
      </c>
      <c r="B160" s="29" t="s">
        <v>575</v>
      </c>
      <c r="C160" s="239" t="s">
        <v>576</v>
      </c>
      <c r="D160" s="24">
        <v>42017</v>
      </c>
      <c r="E160" s="25" t="s">
        <v>22</v>
      </c>
      <c r="F160" s="23" t="s">
        <v>23</v>
      </c>
      <c r="G160" s="54">
        <v>43617</v>
      </c>
      <c r="H160" s="55">
        <v>43647</v>
      </c>
    </row>
    <row r="161" spans="1:9" ht="31.5" x14ac:dyDescent="0.2">
      <c r="A161" s="21">
        <v>121</v>
      </c>
      <c r="B161" s="29" t="s">
        <v>577</v>
      </c>
      <c r="C161" s="239" t="s">
        <v>514</v>
      </c>
      <c r="D161" s="24">
        <v>14700</v>
      </c>
      <c r="E161" s="25" t="s">
        <v>22</v>
      </c>
      <c r="F161" s="23" t="s">
        <v>23</v>
      </c>
      <c r="G161" s="54">
        <v>43570</v>
      </c>
      <c r="H161" s="55">
        <v>43586</v>
      </c>
    </row>
    <row r="162" spans="1:9" s="12" customFormat="1" ht="31.5" x14ac:dyDescent="0.2">
      <c r="A162" s="77">
        <v>122</v>
      </c>
      <c r="B162" s="38" t="s">
        <v>578</v>
      </c>
      <c r="C162" s="39" t="s">
        <v>315</v>
      </c>
      <c r="D162" s="40">
        <v>33600</v>
      </c>
      <c r="E162" s="41" t="s">
        <v>22</v>
      </c>
      <c r="F162" s="39" t="s">
        <v>23</v>
      </c>
      <c r="G162" s="81">
        <v>43570</v>
      </c>
      <c r="H162" s="80">
        <v>43692</v>
      </c>
    </row>
    <row r="163" spans="1:9" s="12" customFormat="1" ht="31.5" x14ac:dyDescent="0.2">
      <c r="A163" s="77">
        <v>123</v>
      </c>
      <c r="B163" s="38" t="s">
        <v>316</v>
      </c>
      <c r="C163" s="39" t="s">
        <v>317</v>
      </c>
      <c r="D163" s="40">
        <v>15000</v>
      </c>
      <c r="E163" s="41" t="s">
        <v>22</v>
      </c>
      <c r="F163" s="39" t="s">
        <v>23</v>
      </c>
      <c r="G163" s="81">
        <v>43570</v>
      </c>
      <c r="H163" s="80">
        <v>43616</v>
      </c>
    </row>
    <row r="164" spans="1:9" ht="35.25" customHeight="1" x14ac:dyDescent="0.2">
      <c r="A164" s="21">
        <v>124</v>
      </c>
      <c r="B164" s="29" t="s">
        <v>320</v>
      </c>
      <c r="C164" s="52"/>
      <c r="D164" s="24">
        <v>8100</v>
      </c>
      <c r="E164" s="25" t="s">
        <v>22</v>
      </c>
      <c r="F164" s="23" t="s">
        <v>23</v>
      </c>
      <c r="G164" s="54">
        <v>43586</v>
      </c>
      <c r="H164" s="55">
        <v>43814</v>
      </c>
    </row>
    <row r="165" spans="1:9" ht="35.25" customHeight="1" x14ac:dyDescent="0.2">
      <c r="A165" s="77">
        <v>125</v>
      </c>
      <c r="B165" s="38" t="s">
        <v>579</v>
      </c>
      <c r="C165" s="50" t="s">
        <v>324</v>
      </c>
      <c r="D165" s="40">
        <v>27714</v>
      </c>
      <c r="E165" s="25" t="s">
        <v>22</v>
      </c>
      <c r="F165" s="23" t="s">
        <v>23</v>
      </c>
      <c r="G165" s="54">
        <v>43586</v>
      </c>
      <c r="H165" s="55">
        <v>43646</v>
      </c>
    </row>
    <row r="166" spans="1:9" s="12" customFormat="1" ht="31.5" x14ac:dyDescent="0.2">
      <c r="A166" s="21">
        <v>126</v>
      </c>
      <c r="B166" s="29" t="s">
        <v>323</v>
      </c>
      <c r="C166" s="23" t="s">
        <v>324</v>
      </c>
      <c r="D166" s="24">
        <v>19286</v>
      </c>
      <c r="E166" s="25" t="s">
        <v>22</v>
      </c>
      <c r="F166" s="23" t="s">
        <v>23</v>
      </c>
      <c r="G166" s="54">
        <v>43586</v>
      </c>
      <c r="H166" s="55">
        <v>43738</v>
      </c>
    </row>
    <row r="167" spans="1:9" ht="32.25" thickBot="1" x14ac:dyDescent="0.3">
      <c r="A167" s="30">
        <v>127</v>
      </c>
      <c r="B167" s="31" t="s">
        <v>325</v>
      </c>
      <c r="C167" s="32" t="s">
        <v>326</v>
      </c>
      <c r="D167" s="242">
        <v>45000</v>
      </c>
      <c r="E167" s="34" t="s">
        <v>22</v>
      </c>
      <c r="F167" s="32" t="s">
        <v>23</v>
      </c>
      <c r="G167" s="120">
        <v>43586</v>
      </c>
      <c r="H167" s="121">
        <v>43646</v>
      </c>
      <c r="I167" s="157"/>
    </row>
    <row r="168" spans="1:9" ht="31.5" x14ac:dyDescent="0.25">
      <c r="A168" s="77">
        <v>128</v>
      </c>
      <c r="B168" s="38" t="s">
        <v>327</v>
      </c>
      <c r="C168" s="39" t="s">
        <v>326</v>
      </c>
      <c r="D168" s="243">
        <v>65000</v>
      </c>
      <c r="E168" s="41" t="s">
        <v>22</v>
      </c>
      <c r="F168" s="39" t="s">
        <v>23</v>
      </c>
      <c r="G168" s="81">
        <v>43570</v>
      </c>
      <c r="H168" s="80">
        <v>43646</v>
      </c>
      <c r="I168" s="157"/>
    </row>
    <row r="169" spans="1:9" ht="33.75" customHeight="1" x14ac:dyDescent="0.25">
      <c r="A169" s="77">
        <v>129</v>
      </c>
      <c r="B169" s="29" t="s">
        <v>328</v>
      </c>
      <c r="C169" s="23" t="s">
        <v>326</v>
      </c>
      <c r="D169" s="158">
        <v>11112</v>
      </c>
      <c r="E169" s="25" t="s">
        <v>22</v>
      </c>
      <c r="F169" s="23" t="s">
        <v>23</v>
      </c>
      <c r="G169" s="54">
        <v>43617</v>
      </c>
      <c r="H169" s="55">
        <v>43646</v>
      </c>
      <c r="I169" s="157"/>
    </row>
    <row r="170" spans="1:9" ht="31.5" x14ac:dyDescent="0.2">
      <c r="A170" s="21">
        <v>130</v>
      </c>
      <c r="B170" s="53" t="s">
        <v>331</v>
      </c>
      <c r="C170" s="52" t="s">
        <v>332</v>
      </c>
      <c r="D170" s="158">
        <v>13403</v>
      </c>
      <c r="E170" s="25" t="s">
        <v>22</v>
      </c>
      <c r="F170" s="23" t="s">
        <v>23</v>
      </c>
      <c r="G170" s="54">
        <v>43617</v>
      </c>
      <c r="H170" s="55">
        <v>43631</v>
      </c>
    </row>
    <row r="171" spans="1:9" ht="31.5" x14ac:dyDescent="0.2">
      <c r="A171" s="77">
        <v>131</v>
      </c>
      <c r="B171" s="53" t="s">
        <v>333</v>
      </c>
      <c r="C171" s="52" t="s">
        <v>332</v>
      </c>
      <c r="D171" s="158">
        <v>25315</v>
      </c>
      <c r="E171" s="25" t="s">
        <v>22</v>
      </c>
      <c r="F171" s="23" t="s">
        <v>23</v>
      </c>
      <c r="G171" s="54">
        <v>43617</v>
      </c>
      <c r="H171" s="55">
        <v>43661</v>
      </c>
    </row>
    <row r="172" spans="1:9" ht="31.5" x14ac:dyDescent="0.2">
      <c r="A172" s="21">
        <v>132</v>
      </c>
      <c r="B172" s="240" t="s">
        <v>580</v>
      </c>
      <c r="C172" s="49" t="s">
        <v>326</v>
      </c>
      <c r="D172" s="161">
        <v>50000</v>
      </c>
      <c r="E172" s="17" t="s">
        <v>22</v>
      </c>
      <c r="F172" s="49" t="s">
        <v>23</v>
      </c>
      <c r="G172" s="58">
        <v>43600</v>
      </c>
      <c r="H172" s="55">
        <v>43631</v>
      </c>
    </row>
    <row r="173" spans="1:9" s="12" customFormat="1" ht="31.5" x14ac:dyDescent="0.2">
      <c r="A173" s="77">
        <v>133</v>
      </c>
      <c r="B173" s="29" t="s">
        <v>335</v>
      </c>
      <c r="C173" s="23" t="s">
        <v>290</v>
      </c>
      <c r="D173" s="24">
        <v>106723</v>
      </c>
      <c r="E173" s="25" t="s">
        <v>22</v>
      </c>
      <c r="F173" s="23" t="s">
        <v>23</v>
      </c>
      <c r="G173" s="54">
        <v>43586</v>
      </c>
      <c r="H173" s="80">
        <v>43814</v>
      </c>
    </row>
    <row r="174" spans="1:9" ht="31.5" x14ac:dyDescent="0.2">
      <c r="A174" s="21">
        <v>134</v>
      </c>
      <c r="B174" s="29" t="s">
        <v>581</v>
      </c>
      <c r="C174" s="23" t="s">
        <v>337</v>
      </c>
      <c r="D174" s="158">
        <v>25210</v>
      </c>
      <c r="E174" s="25" t="s">
        <v>22</v>
      </c>
      <c r="F174" s="23" t="s">
        <v>23</v>
      </c>
      <c r="G174" s="54">
        <v>43586</v>
      </c>
      <c r="H174" s="55">
        <v>43799</v>
      </c>
    </row>
    <row r="175" spans="1:9" s="12" customFormat="1" ht="31.5" x14ac:dyDescent="0.2">
      <c r="A175" s="77">
        <v>135</v>
      </c>
      <c r="B175" s="29" t="s">
        <v>338</v>
      </c>
      <c r="C175" s="23" t="s">
        <v>339</v>
      </c>
      <c r="D175" s="24">
        <v>20000</v>
      </c>
      <c r="E175" s="25" t="s">
        <v>22</v>
      </c>
      <c r="F175" s="23" t="s">
        <v>23</v>
      </c>
      <c r="G175" s="54">
        <v>43586</v>
      </c>
      <c r="H175" s="55">
        <v>43799</v>
      </c>
    </row>
    <row r="176" spans="1:9" ht="31.5" x14ac:dyDescent="0.2">
      <c r="A176" s="21">
        <v>136</v>
      </c>
      <c r="B176" s="53" t="s">
        <v>344</v>
      </c>
      <c r="C176" s="52" t="s">
        <v>345</v>
      </c>
      <c r="D176" s="158">
        <v>17857</v>
      </c>
      <c r="E176" s="25" t="s">
        <v>22</v>
      </c>
      <c r="F176" s="23" t="s">
        <v>23</v>
      </c>
      <c r="G176" s="54">
        <v>43586</v>
      </c>
      <c r="H176" s="55">
        <v>43814</v>
      </c>
    </row>
    <row r="177" spans="1:10" ht="31.5" x14ac:dyDescent="0.2">
      <c r="A177" s="21">
        <v>137</v>
      </c>
      <c r="B177" s="53" t="s">
        <v>346</v>
      </c>
      <c r="C177" s="23" t="s">
        <v>347</v>
      </c>
      <c r="D177" s="158">
        <v>2521</v>
      </c>
      <c r="E177" s="25" t="s">
        <v>22</v>
      </c>
      <c r="F177" s="23" t="s">
        <v>23</v>
      </c>
      <c r="G177" s="54">
        <v>43784</v>
      </c>
      <c r="H177" s="55">
        <v>43800</v>
      </c>
    </row>
    <row r="178" spans="1:10" ht="31.5" x14ac:dyDescent="0.2">
      <c r="A178" s="77">
        <v>138</v>
      </c>
      <c r="B178" s="231" t="s">
        <v>348</v>
      </c>
      <c r="C178" s="50" t="s">
        <v>349</v>
      </c>
      <c r="D178" s="243">
        <v>21008</v>
      </c>
      <c r="E178" s="41" t="s">
        <v>22</v>
      </c>
      <c r="F178" s="39" t="s">
        <v>23</v>
      </c>
      <c r="G178" s="81">
        <v>43586</v>
      </c>
      <c r="H178" s="80">
        <v>43799</v>
      </c>
    </row>
    <row r="179" spans="1:10" ht="31.5" x14ac:dyDescent="0.2">
      <c r="A179" s="21">
        <v>139</v>
      </c>
      <c r="B179" s="162" t="s">
        <v>350</v>
      </c>
      <c r="C179" s="49" t="s">
        <v>337</v>
      </c>
      <c r="D179" s="161">
        <v>17858</v>
      </c>
      <c r="E179" s="25" t="s">
        <v>22</v>
      </c>
      <c r="F179" s="23" t="s">
        <v>23</v>
      </c>
      <c r="G179" s="54">
        <v>43586</v>
      </c>
      <c r="H179" s="55">
        <v>43799</v>
      </c>
    </row>
    <row r="180" spans="1:10" ht="30.75" thickBot="1" x14ac:dyDescent="0.25">
      <c r="A180" s="21">
        <v>140</v>
      </c>
      <c r="B180" s="163" t="s">
        <v>582</v>
      </c>
      <c r="C180" s="23" t="s">
        <v>352</v>
      </c>
      <c r="D180" s="24">
        <v>5042</v>
      </c>
      <c r="E180" s="164" t="s">
        <v>22</v>
      </c>
      <c r="F180" s="165" t="s">
        <v>109</v>
      </c>
      <c r="G180" s="166">
        <v>43586</v>
      </c>
      <c r="H180" s="55">
        <v>43646</v>
      </c>
      <c r="I180" s="167"/>
      <c r="J180" s="168"/>
    </row>
    <row r="181" spans="1:10" ht="16.5" thickBot="1" x14ac:dyDescent="0.3">
      <c r="A181" s="64"/>
      <c r="B181" s="87" t="s">
        <v>355</v>
      </c>
      <c r="C181" s="111"/>
      <c r="D181" s="68">
        <f>SUM(D155:D180)</f>
        <v>815131</v>
      </c>
      <c r="E181" s="68"/>
      <c r="F181" s="66"/>
      <c r="G181" s="66"/>
      <c r="H181" s="69"/>
    </row>
    <row r="182" spans="1:10" ht="18.75" thickBot="1" x14ac:dyDescent="0.3">
      <c r="A182" s="793" t="s">
        <v>356</v>
      </c>
      <c r="B182" s="794"/>
      <c r="C182" s="794"/>
      <c r="D182" s="794"/>
      <c r="E182" s="794"/>
      <c r="F182" s="794"/>
      <c r="G182" s="794"/>
      <c r="H182" s="795"/>
    </row>
    <row r="183" spans="1:10" ht="30.75" thickBot="1" x14ac:dyDescent="0.25">
      <c r="A183" s="21">
        <v>141</v>
      </c>
      <c r="B183" s="29" t="s">
        <v>359</v>
      </c>
      <c r="C183" s="23" t="s">
        <v>360</v>
      </c>
      <c r="D183" s="40">
        <v>50000</v>
      </c>
      <c r="E183" s="171">
        <v>43586</v>
      </c>
      <c r="F183" s="172" t="s">
        <v>109</v>
      </c>
      <c r="G183" s="81">
        <v>43586</v>
      </c>
      <c r="H183" s="80">
        <v>43661</v>
      </c>
    </row>
    <row r="184" spans="1:10" ht="16.5" thickBot="1" x14ac:dyDescent="0.3">
      <c r="A184" s="64"/>
      <c r="B184" s="87" t="s">
        <v>364</v>
      </c>
      <c r="C184" s="111"/>
      <c r="D184" s="68">
        <f>D183</f>
        <v>50000</v>
      </c>
      <c r="E184" s="68"/>
      <c r="F184" s="66"/>
      <c r="G184" s="66"/>
      <c r="H184" s="69"/>
    </row>
    <row r="185" spans="1:10" ht="18.75" thickBot="1" x14ac:dyDescent="0.3">
      <c r="A185" s="793" t="s">
        <v>365</v>
      </c>
      <c r="B185" s="794"/>
      <c r="C185" s="794"/>
      <c r="D185" s="794"/>
      <c r="E185" s="794"/>
      <c r="F185" s="794"/>
      <c r="G185" s="794"/>
      <c r="H185" s="795"/>
    </row>
    <row r="186" spans="1:10" ht="16.5" customHeight="1" thickBot="1" x14ac:dyDescent="0.3">
      <c r="A186" s="135" t="s">
        <v>366</v>
      </c>
      <c r="B186" s="173"/>
      <c r="C186" s="105"/>
      <c r="D186" s="173"/>
      <c r="E186" s="173"/>
      <c r="F186" s="173"/>
      <c r="G186" s="173"/>
      <c r="H186" s="174"/>
    </row>
    <row r="187" spans="1:10" ht="31.5" x14ac:dyDescent="0.2">
      <c r="A187" s="175">
        <v>142</v>
      </c>
      <c r="B187" s="48" t="s">
        <v>367</v>
      </c>
      <c r="C187" s="49" t="s">
        <v>37</v>
      </c>
      <c r="D187" s="176">
        <v>420</v>
      </c>
      <c r="E187" s="17" t="s">
        <v>22</v>
      </c>
      <c r="F187" s="49" t="s">
        <v>23</v>
      </c>
      <c r="G187" s="58">
        <v>43468</v>
      </c>
      <c r="H187" s="59">
        <v>43814</v>
      </c>
    </row>
    <row r="188" spans="1:10" ht="31.5" x14ac:dyDescent="0.2">
      <c r="A188" s="21">
        <v>143</v>
      </c>
      <c r="B188" s="29" t="s">
        <v>368</v>
      </c>
      <c r="C188" s="23" t="s">
        <v>66</v>
      </c>
      <c r="D188" s="24">
        <v>420</v>
      </c>
      <c r="E188" s="25" t="s">
        <v>22</v>
      </c>
      <c r="F188" s="23" t="s">
        <v>23</v>
      </c>
      <c r="G188" s="26">
        <v>43468</v>
      </c>
      <c r="H188" s="27">
        <v>43496</v>
      </c>
    </row>
    <row r="189" spans="1:10" ht="31.5" x14ac:dyDescent="0.2">
      <c r="A189" s="21">
        <v>144</v>
      </c>
      <c r="B189" s="29" t="s">
        <v>369</v>
      </c>
      <c r="C189" s="39" t="s">
        <v>370</v>
      </c>
      <c r="D189" s="16">
        <v>750</v>
      </c>
      <c r="E189" s="25" t="s">
        <v>22</v>
      </c>
      <c r="F189" s="23" t="s">
        <v>23</v>
      </c>
      <c r="G189" s="26">
        <v>43586</v>
      </c>
      <c r="H189" s="27">
        <v>43814</v>
      </c>
    </row>
    <row r="190" spans="1:10" ht="32.25" thickBot="1" x14ac:dyDescent="0.25">
      <c r="A190" s="30">
        <v>145</v>
      </c>
      <c r="B190" s="31" t="s">
        <v>371</v>
      </c>
      <c r="C190" s="32" t="s">
        <v>211</v>
      </c>
      <c r="D190" s="33">
        <v>930</v>
      </c>
      <c r="E190" s="17" t="s">
        <v>22</v>
      </c>
      <c r="F190" s="49" t="s">
        <v>23</v>
      </c>
      <c r="G190" s="62">
        <v>43586</v>
      </c>
      <c r="H190" s="63">
        <v>43814</v>
      </c>
    </row>
    <row r="191" spans="1:10" ht="16.5" thickBot="1" x14ac:dyDescent="0.3">
      <c r="A191" s="64"/>
      <c r="B191" s="87" t="s">
        <v>372</v>
      </c>
      <c r="C191" s="111"/>
      <c r="D191" s="68">
        <f>SUM(D187:D190)</f>
        <v>2520</v>
      </c>
      <c r="E191" s="68"/>
      <c r="F191" s="66"/>
      <c r="G191" s="66"/>
      <c r="H191" s="69"/>
    </row>
    <row r="192" spans="1:10" ht="18.75" thickBot="1" x14ac:dyDescent="0.3">
      <c r="A192" s="796" t="s">
        <v>373</v>
      </c>
      <c r="B192" s="797"/>
      <c r="C192" s="797"/>
      <c r="D192" s="797"/>
      <c r="E192" s="797"/>
      <c r="F192" s="797"/>
      <c r="G192" s="797"/>
      <c r="H192" s="798"/>
    </row>
    <row r="193" spans="1:9" ht="18.75" thickBot="1" x14ac:dyDescent="0.3">
      <c r="A193" s="177" t="s">
        <v>374</v>
      </c>
      <c r="B193" s="178"/>
      <c r="C193" s="179"/>
      <c r="D193" s="180"/>
      <c r="E193" s="180"/>
      <c r="F193" s="180"/>
      <c r="G193" s="180"/>
      <c r="H193" s="181"/>
    </row>
    <row r="194" spans="1:9" ht="31.5" x14ac:dyDescent="0.25">
      <c r="A194" s="77">
        <v>146</v>
      </c>
      <c r="B194" s="38" t="s">
        <v>585</v>
      </c>
      <c r="C194" s="39" t="s">
        <v>410</v>
      </c>
      <c r="D194" s="185">
        <v>20700</v>
      </c>
      <c r="E194" s="41" t="s">
        <v>22</v>
      </c>
      <c r="F194" s="39" t="s">
        <v>23</v>
      </c>
      <c r="G194" s="42">
        <v>43235</v>
      </c>
      <c r="H194" s="43">
        <v>43631</v>
      </c>
      <c r="I194" s="157"/>
    </row>
    <row r="195" spans="1:9" ht="31.5" x14ac:dyDescent="0.25">
      <c r="A195" s="21">
        <v>147</v>
      </c>
      <c r="B195" s="29" t="s">
        <v>378</v>
      </c>
      <c r="C195" s="23" t="s">
        <v>379</v>
      </c>
      <c r="D195" s="182">
        <v>13000</v>
      </c>
      <c r="E195" s="25" t="s">
        <v>22</v>
      </c>
      <c r="F195" s="23" t="s">
        <v>23</v>
      </c>
      <c r="G195" s="26">
        <v>43617</v>
      </c>
      <c r="H195" s="27">
        <v>43723</v>
      </c>
      <c r="I195" s="157"/>
    </row>
    <row r="196" spans="1:9" ht="31.5" x14ac:dyDescent="0.25">
      <c r="A196" s="77">
        <v>148</v>
      </c>
      <c r="B196" s="38" t="s">
        <v>381</v>
      </c>
      <c r="C196" s="39" t="s">
        <v>379</v>
      </c>
      <c r="D196" s="185">
        <v>1100</v>
      </c>
      <c r="E196" s="41" t="s">
        <v>22</v>
      </c>
      <c r="F196" s="39" t="s">
        <v>23</v>
      </c>
      <c r="G196" s="42">
        <v>43570</v>
      </c>
      <c r="H196" s="43">
        <v>43600</v>
      </c>
      <c r="I196" s="157"/>
    </row>
    <row r="197" spans="1:9" ht="48" thickBot="1" x14ac:dyDescent="0.3">
      <c r="A197" s="77">
        <v>149</v>
      </c>
      <c r="B197" s="29" t="s">
        <v>586</v>
      </c>
      <c r="C197" s="23" t="s">
        <v>376</v>
      </c>
      <c r="D197" s="182">
        <v>32250</v>
      </c>
      <c r="E197" s="25" t="s">
        <v>22</v>
      </c>
      <c r="F197" s="23" t="s">
        <v>23</v>
      </c>
      <c r="G197" s="26">
        <v>43586</v>
      </c>
      <c r="H197" s="27">
        <v>43661</v>
      </c>
      <c r="I197" s="157"/>
    </row>
    <row r="198" spans="1:9" ht="20.25" customHeight="1" thickBot="1" x14ac:dyDescent="0.3">
      <c r="A198" s="64"/>
      <c r="B198" s="87" t="s">
        <v>384</v>
      </c>
      <c r="C198" s="204"/>
      <c r="D198" s="68">
        <f>SUM(D194:D197)</f>
        <v>67050</v>
      </c>
      <c r="E198" s="68"/>
      <c r="F198" s="66"/>
      <c r="G198" s="66"/>
      <c r="H198" s="69"/>
    </row>
    <row r="199" spans="1:9" ht="16.5" thickBot="1" x14ac:dyDescent="0.3">
      <c r="A199" s="188" t="s">
        <v>385</v>
      </c>
      <c r="B199" s="178"/>
      <c r="C199" s="114"/>
      <c r="D199" s="189"/>
      <c r="E199" s="189"/>
      <c r="F199" s="189"/>
      <c r="G199" s="189"/>
      <c r="H199" s="190"/>
    </row>
    <row r="200" spans="1:9" ht="31.5" x14ac:dyDescent="0.25">
      <c r="A200" s="70">
        <v>150</v>
      </c>
      <c r="B200" s="246" t="s">
        <v>587</v>
      </c>
      <c r="C200" s="50" t="s">
        <v>319</v>
      </c>
      <c r="D200" s="73">
        <v>109244</v>
      </c>
      <c r="E200" s="117" t="s">
        <v>22</v>
      </c>
      <c r="F200" s="72" t="s">
        <v>109</v>
      </c>
      <c r="G200" s="74">
        <v>43586</v>
      </c>
      <c r="H200" s="238">
        <v>43617</v>
      </c>
    </row>
    <row r="201" spans="1:9" ht="31.5" x14ac:dyDescent="0.25">
      <c r="A201" s="77">
        <v>151</v>
      </c>
      <c r="B201" s="38" t="s">
        <v>386</v>
      </c>
      <c r="C201" s="39" t="s">
        <v>387</v>
      </c>
      <c r="D201" s="183">
        <v>10000</v>
      </c>
      <c r="E201" s="41" t="s">
        <v>22</v>
      </c>
      <c r="F201" s="39" t="s">
        <v>23</v>
      </c>
      <c r="G201" s="42">
        <v>43600</v>
      </c>
      <c r="H201" s="27">
        <v>43676</v>
      </c>
      <c r="I201" s="157"/>
    </row>
    <row r="202" spans="1:9" ht="31.5" x14ac:dyDescent="0.25">
      <c r="A202" s="77">
        <v>152</v>
      </c>
      <c r="B202" s="38" t="s">
        <v>388</v>
      </c>
      <c r="C202" s="39" t="s">
        <v>389</v>
      </c>
      <c r="D202" s="185">
        <v>25000</v>
      </c>
      <c r="E202" s="41" t="s">
        <v>22</v>
      </c>
      <c r="F202" s="39" t="s">
        <v>23</v>
      </c>
      <c r="G202" s="42">
        <v>43525</v>
      </c>
      <c r="H202" s="43">
        <v>43358</v>
      </c>
      <c r="I202" s="157"/>
    </row>
    <row r="203" spans="1:9" ht="31.5" x14ac:dyDescent="0.25">
      <c r="A203" s="77">
        <v>153</v>
      </c>
      <c r="B203" s="38" t="s">
        <v>588</v>
      </c>
      <c r="C203" s="39" t="s">
        <v>391</v>
      </c>
      <c r="D203" s="185">
        <v>25000</v>
      </c>
      <c r="E203" s="46" t="s">
        <v>22</v>
      </c>
      <c r="F203" s="18" t="s">
        <v>23</v>
      </c>
      <c r="G203" s="47">
        <v>43525</v>
      </c>
      <c r="H203" s="20">
        <v>43692</v>
      </c>
      <c r="I203" s="157"/>
    </row>
    <row r="204" spans="1:9" ht="42" customHeight="1" x14ac:dyDescent="0.25">
      <c r="A204" s="77">
        <v>154</v>
      </c>
      <c r="B204" s="38" t="s">
        <v>392</v>
      </c>
      <c r="C204" s="39" t="s">
        <v>393</v>
      </c>
      <c r="D204" s="185">
        <v>13400</v>
      </c>
      <c r="E204" s="25" t="s">
        <v>22</v>
      </c>
      <c r="F204" s="23" t="s">
        <v>23</v>
      </c>
      <c r="G204" s="26">
        <v>43556</v>
      </c>
      <c r="H204" s="27">
        <v>43748</v>
      </c>
      <c r="I204" s="157"/>
    </row>
    <row r="205" spans="1:9" ht="35.25" customHeight="1" x14ac:dyDescent="0.2">
      <c r="A205" s="77">
        <v>155</v>
      </c>
      <c r="B205" s="48" t="s">
        <v>321</v>
      </c>
      <c r="C205" s="57" t="s">
        <v>322</v>
      </c>
      <c r="D205" s="16">
        <v>1000</v>
      </c>
      <c r="E205" s="25" t="s">
        <v>22</v>
      </c>
      <c r="F205" s="23" t="s">
        <v>23</v>
      </c>
      <c r="G205" s="54">
        <v>43525</v>
      </c>
      <c r="H205" s="55">
        <v>43809</v>
      </c>
    </row>
    <row r="206" spans="1:9" ht="31.5" x14ac:dyDescent="0.25">
      <c r="A206" s="77">
        <v>156</v>
      </c>
      <c r="B206" s="194" t="s">
        <v>396</v>
      </c>
      <c r="C206" s="23" t="s">
        <v>393</v>
      </c>
      <c r="D206" s="182">
        <v>3000</v>
      </c>
      <c r="E206" s="25" t="s">
        <v>22</v>
      </c>
      <c r="F206" s="23" t="s">
        <v>23</v>
      </c>
      <c r="G206" s="26">
        <v>43647</v>
      </c>
      <c r="H206" s="27">
        <v>43723</v>
      </c>
      <c r="I206" s="157"/>
    </row>
    <row r="207" spans="1:9" ht="31.5" x14ac:dyDescent="0.25">
      <c r="A207" s="77">
        <v>157</v>
      </c>
      <c r="B207" s="195" t="s">
        <v>397</v>
      </c>
      <c r="C207" s="39" t="s">
        <v>376</v>
      </c>
      <c r="D207" s="183">
        <v>15040</v>
      </c>
      <c r="E207" s="41" t="s">
        <v>22</v>
      </c>
      <c r="F207" s="39" t="s">
        <v>23</v>
      </c>
      <c r="G207" s="42">
        <v>43586</v>
      </c>
      <c r="H207" s="43">
        <v>43631</v>
      </c>
      <c r="I207" s="157"/>
    </row>
    <row r="208" spans="1:9" ht="31.5" x14ac:dyDescent="0.25">
      <c r="A208" s="77">
        <v>158</v>
      </c>
      <c r="B208" s="195" t="s">
        <v>398</v>
      </c>
      <c r="C208" s="39" t="s">
        <v>332</v>
      </c>
      <c r="D208" s="196">
        <v>4500</v>
      </c>
      <c r="E208" s="41" t="s">
        <v>22</v>
      </c>
      <c r="F208" s="39" t="s">
        <v>23</v>
      </c>
      <c r="G208" s="26">
        <v>43647</v>
      </c>
      <c r="H208" s="27">
        <v>43723</v>
      </c>
      <c r="I208" s="157"/>
    </row>
    <row r="209" spans="1:9" ht="31.5" x14ac:dyDescent="0.25">
      <c r="A209" s="21">
        <v>159</v>
      </c>
      <c r="B209" s="194" t="s">
        <v>399</v>
      </c>
      <c r="C209" s="23" t="s">
        <v>400</v>
      </c>
      <c r="D209" s="182">
        <v>4500</v>
      </c>
      <c r="E209" s="25" t="s">
        <v>22</v>
      </c>
      <c r="F209" s="23" t="s">
        <v>23</v>
      </c>
      <c r="G209" s="26">
        <v>43617</v>
      </c>
      <c r="H209" s="27">
        <v>43739</v>
      </c>
      <c r="I209" s="157"/>
    </row>
    <row r="210" spans="1:9" ht="31.5" x14ac:dyDescent="0.25">
      <c r="A210" s="77">
        <v>160</v>
      </c>
      <c r="B210" s="38" t="s">
        <v>589</v>
      </c>
      <c r="C210" s="39" t="s">
        <v>590</v>
      </c>
      <c r="D210" s="185">
        <v>21008</v>
      </c>
      <c r="E210" s="41" t="s">
        <v>22</v>
      </c>
      <c r="F210" s="39" t="s">
        <v>23</v>
      </c>
      <c r="G210" s="42">
        <v>43556</v>
      </c>
      <c r="H210" s="43">
        <v>43631</v>
      </c>
      <c r="I210" s="157"/>
    </row>
    <row r="211" spans="1:9" ht="31.5" x14ac:dyDescent="0.2">
      <c r="A211" s="77">
        <v>161</v>
      </c>
      <c r="B211" s="29" t="s">
        <v>403</v>
      </c>
      <c r="C211" s="23" t="s">
        <v>404</v>
      </c>
      <c r="D211" s="184">
        <v>132000</v>
      </c>
      <c r="E211" s="25" t="s">
        <v>22</v>
      </c>
      <c r="F211" s="23" t="s">
        <v>23</v>
      </c>
      <c r="G211" s="26">
        <v>43586</v>
      </c>
      <c r="H211" s="27">
        <v>43707</v>
      </c>
    </row>
    <row r="212" spans="1:9" ht="32.25" thickBot="1" x14ac:dyDescent="0.25">
      <c r="A212" s="30">
        <v>162</v>
      </c>
      <c r="B212" s="31" t="s">
        <v>405</v>
      </c>
      <c r="C212" s="32" t="s">
        <v>406</v>
      </c>
      <c r="D212" s="198">
        <v>18300</v>
      </c>
      <c r="E212" s="34" t="s">
        <v>22</v>
      </c>
      <c r="F212" s="32" t="s">
        <v>23</v>
      </c>
      <c r="G212" s="35">
        <v>43525</v>
      </c>
      <c r="H212" s="36">
        <v>43809</v>
      </c>
    </row>
    <row r="213" spans="1:9" ht="31.5" x14ac:dyDescent="0.2">
      <c r="A213" s="77">
        <v>163</v>
      </c>
      <c r="B213" s="38" t="s">
        <v>591</v>
      </c>
      <c r="C213" s="262" t="s">
        <v>408</v>
      </c>
      <c r="D213" s="185">
        <v>10300</v>
      </c>
      <c r="E213" s="41" t="s">
        <v>22</v>
      </c>
      <c r="F213" s="39" t="s">
        <v>23</v>
      </c>
      <c r="G213" s="42">
        <v>43600</v>
      </c>
      <c r="H213" s="43">
        <v>43676</v>
      </c>
    </row>
    <row r="214" spans="1:9" ht="31.5" x14ac:dyDescent="0.2">
      <c r="A214" s="77">
        <v>164</v>
      </c>
      <c r="B214" s="38" t="s">
        <v>409</v>
      </c>
      <c r="C214" s="39" t="s">
        <v>410</v>
      </c>
      <c r="D214" s="185">
        <v>11640</v>
      </c>
      <c r="E214" s="41" t="s">
        <v>22</v>
      </c>
      <c r="F214" s="39" t="s">
        <v>23</v>
      </c>
      <c r="G214" s="42">
        <v>43525</v>
      </c>
      <c r="H214" s="43">
        <v>43750</v>
      </c>
    </row>
    <row r="215" spans="1:9" ht="31.5" x14ac:dyDescent="0.2">
      <c r="A215" s="77">
        <v>165</v>
      </c>
      <c r="B215" s="29" t="s">
        <v>411</v>
      </c>
      <c r="C215" s="52" t="s">
        <v>412</v>
      </c>
      <c r="D215" s="184">
        <v>10200</v>
      </c>
      <c r="E215" s="25" t="s">
        <v>22</v>
      </c>
      <c r="F215" s="23" t="s">
        <v>23</v>
      </c>
      <c r="G215" s="26">
        <v>43600</v>
      </c>
      <c r="H215" s="27">
        <v>43646</v>
      </c>
    </row>
    <row r="216" spans="1:9" ht="31.5" x14ac:dyDescent="0.25">
      <c r="A216" s="77">
        <v>166</v>
      </c>
      <c r="B216" s="48" t="s">
        <v>413</v>
      </c>
      <c r="C216" s="49" t="s">
        <v>408</v>
      </c>
      <c r="D216" s="248">
        <v>80000</v>
      </c>
      <c r="E216" s="17" t="s">
        <v>22</v>
      </c>
      <c r="F216" s="49" t="s">
        <v>23</v>
      </c>
      <c r="G216" s="62">
        <v>43600</v>
      </c>
      <c r="H216" s="63">
        <v>43646</v>
      </c>
      <c r="I216" s="157"/>
    </row>
    <row r="217" spans="1:9" ht="32.25" thickBot="1" x14ac:dyDescent="0.3">
      <c r="A217" s="30">
        <v>167</v>
      </c>
      <c r="B217" s="31" t="s">
        <v>414</v>
      </c>
      <c r="C217" s="32"/>
      <c r="D217" s="198">
        <v>50000</v>
      </c>
      <c r="E217" s="34" t="s">
        <v>22</v>
      </c>
      <c r="F217" s="32" t="s">
        <v>23</v>
      </c>
      <c r="G217" s="35">
        <v>43525</v>
      </c>
      <c r="H217" s="36">
        <v>43809</v>
      </c>
      <c r="I217" s="157"/>
    </row>
    <row r="218" spans="1:9" ht="16.5" thickBot="1" x14ac:dyDescent="0.3">
      <c r="A218" s="64"/>
      <c r="B218" s="87" t="s">
        <v>415</v>
      </c>
      <c r="C218" s="111"/>
      <c r="D218" s="68">
        <f>SUM(D200:D217)</f>
        <v>544132</v>
      </c>
      <c r="E218" s="68"/>
      <c r="F218" s="66"/>
      <c r="G218" s="66"/>
      <c r="H218" s="69"/>
    </row>
    <row r="219" spans="1:9" ht="16.5" thickBot="1" x14ac:dyDescent="0.3">
      <c r="A219" s="64"/>
      <c r="B219" s="87" t="s">
        <v>416</v>
      </c>
      <c r="C219" s="66"/>
      <c r="D219" s="68">
        <f>D198+D218</f>
        <v>611182</v>
      </c>
      <c r="E219" s="68"/>
      <c r="F219" s="66"/>
      <c r="G219" s="66"/>
      <c r="H219" s="69"/>
    </row>
    <row r="220" spans="1:9" ht="18.75" thickBot="1" x14ac:dyDescent="0.3">
      <c r="A220" s="790" t="s">
        <v>417</v>
      </c>
      <c r="B220" s="791"/>
      <c r="C220" s="791"/>
      <c r="D220" s="791"/>
      <c r="E220" s="791"/>
      <c r="F220" s="791"/>
      <c r="G220" s="791"/>
      <c r="H220" s="792"/>
    </row>
    <row r="221" spans="1:9" ht="31.5" x14ac:dyDescent="0.2">
      <c r="A221" s="249">
        <v>168</v>
      </c>
      <c r="B221" s="71" t="s">
        <v>592</v>
      </c>
      <c r="C221" s="117" t="s">
        <v>134</v>
      </c>
      <c r="D221" s="73">
        <v>42017</v>
      </c>
      <c r="E221" s="71" t="s">
        <v>22</v>
      </c>
      <c r="F221" s="23" t="s">
        <v>23</v>
      </c>
      <c r="G221" s="74">
        <v>43617</v>
      </c>
      <c r="H221" s="238">
        <v>43647</v>
      </c>
    </row>
    <row r="222" spans="1:9" ht="31.5" x14ac:dyDescent="0.2">
      <c r="A222" s="118">
        <v>169</v>
      </c>
      <c r="B222" s="29" t="s">
        <v>20</v>
      </c>
      <c r="C222" s="52" t="s">
        <v>21</v>
      </c>
      <c r="D222" s="184">
        <v>201</v>
      </c>
      <c r="E222" s="25" t="s">
        <v>22</v>
      </c>
      <c r="F222" s="23" t="s">
        <v>23</v>
      </c>
      <c r="G222" s="26">
        <v>43468</v>
      </c>
      <c r="H222" s="27">
        <v>43814</v>
      </c>
    </row>
    <row r="223" spans="1:9" s="12" customFormat="1" ht="31.5" x14ac:dyDescent="0.2">
      <c r="A223" s="21">
        <v>170</v>
      </c>
      <c r="B223" s="22" t="s">
        <v>172</v>
      </c>
      <c r="C223" s="23" t="s">
        <v>25</v>
      </c>
      <c r="D223" s="24">
        <v>2638</v>
      </c>
      <c r="E223" s="25" t="s">
        <v>22</v>
      </c>
      <c r="F223" s="23" t="s">
        <v>23</v>
      </c>
      <c r="G223" s="26">
        <v>43468</v>
      </c>
      <c r="H223" s="27">
        <v>43820</v>
      </c>
    </row>
    <row r="224" spans="1:9" ht="31.5" x14ac:dyDescent="0.2">
      <c r="A224" s="118">
        <v>171</v>
      </c>
      <c r="B224" s="29" t="s">
        <v>30</v>
      </c>
      <c r="C224" s="23" t="s">
        <v>31</v>
      </c>
      <c r="D224" s="24">
        <v>471</v>
      </c>
      <c r="E224" s="25" t="s">
        <v>22</v>
      </c>
      <c r="F224" s="23" t="s">
        <v>23</v>
      </c>
      <c r="G224" s="26">
        <v>43468</v>
      </c>
      <c r="H224" s="27">
        <v>43814</v>
      </c>
    </row>
    <row r="225" spans="1:8" ht="31.5" x14ac:dyDescent="0.2">
      <c r="A225" s="118">
        <v>172</v>
      </c>
      <c r="B225" s="48" t="s">
        <v>422</v>
      </c>
      <c r="C225" s="49" t="s">
        <v>66</v>
      </c>
      <c r="D225" s="16">
        <v>924</v>
      </c>
      <c r="E225" s="17" t="s">
        <v>22</v>
      </c>
      <c r="F225" s="49" t="s">
        <v>23</v>
      </c>
      <c r="G225" s="62">
        <v>43468</v>
      </c>
      <c r="H225" s="63">
        <v>43496</v>
      </c>
    </row>
    <row r="226" spans="1:8" ht="31.5" x14ac:dyDescent="0.2">
      <c r="A226" s="118">
        <v>173</v>
      </c>
      <c r="B226" s="29" t="s">
        <v>425</v>
      </c>
      <c r="C226" s="23"/>
      <c r="D226" s="24">
        <v>2000</v>
      </c>
      <c r="E226" s="25" t="s">
        <v>22</v>
      </c>
      <c r="F226" s="23" t="s">
        <v>23</v>
      </c>
      <c r="G226" s="26">
        <v>43586</v>
      </c>
      <c r="H226" s="27">
        <v>43768</v>
      </c>
    </row>
    <row r="227" spans="1:8" ht="31.5" x14ac:dyDescent="0.2">
      <c r="A227" s="21">
        <v>174</v>
      </c>
      <c r="B227" s="38" t="s">
        <v>426</v>
      </c>
      <c r="C227" s="23" t="s">
        <v>427</v>
      </c>
      <c r="D227" s="40">
        <v>1250</v>
      </c>
      <c r="E227" s="25" t="s">
        <v>22</v>
      </c>
      <c r="F227" s="23" t="s">
        <v>23</v>
      </c>
      <c r="G227" s="26">
        <v>43586</v>
      </c>
      <c r="H227" s="27">
        <v>43769</v>
      </c>
    </row>
    <row r="228" spans="1:8" ht="32.25" thickBot="1" x14ac:dyDescent="0.25">
      <c r="A228" s="30">
        <v>175</v>
      </c>
      <c r="B228" s="31" t="s">
        <v>430</v>
      </c>
      <c r="C228" s="32" t="s">
        <v>431</v>
      </c>
      <c r="D228" s="33">
        <v>2500</v>
      </c>
      <c r="E228" s="34" t="s">
        <v>22</v>
      </c>
      <c r="F228" s="32" t="s">
        <v>23</v>
      </c>
      <c r="G228" s="35">
        <v>43468</v>
      </c>
      <c r="H228" s="36">
        <v>43814</v>
      </c>
    </row>
    <row r="229" spans="1:8" ht="31.5" x14ac:dyDescent="0.2">
      <c r="A229" s="77">
        <v>176</v>
      </c>
      <c r="B229" s="38" t="s">
        <v>432</v>
      </c>
      <c r="C229" s="39" t="s">
        <v>433</v>
      </c>
      <c r="D229" s="40">
        <v>39400</v>
      </c>
      <c r="E229" s="41" t="s">
        <v>22</v>
      </c>
      <c r="F229" s="39" t="s">
        <v>23</v>
      </c>
      <c r="G229" s="42">
        <v>43525</v>
      </c>
      <c r="H229" s="43">
        <v>43814</v>
      </c>
    </row>
    <row r="230" spans="1:8" ht="31.5" x14ac:dyDescent="0.2">
      <c r="A230" s="118">
        <v>177</v>
      </c>
      <c r="B230" s="48" t="s">
        <v>434</v>
      </c>
      <c r="C230" s="49" t="s">
        <v>435</v>
      </c>
      <c r="D230" s="16">
        <v>19150</v>
      </c>
      <c r="E230" s="17" t="s">
        <v>22</v>
      </c>
      <c r="F230" s="49" t="s">
        <v>23</v>
      </c>
      <c r="G230" s="62">
        <v>43468</v>
      </c>
      <c r="H230" s="63">
        <v>43819</v>
      </c>
    </row>
    <row r="231" spans="1:8" s="12" customFormat="1" ht="32.25" thickBot="1" x14ac:dyDescent="0.25">
      <c r="A231" s="30">
        <v>178</v>
      </c>
      <c r="B231" s="31" t="s">
        <v>436</v>
      </c>
      <c r="C231" s="32" t="s">
        <v>339</v>
      </c>
      <c r="D231" s="33">
        <v>940</v>
      </c>
      <c r="E231" s="34" t="s">
        <v>22</v>
      </c>
      <c r="F231" s="32" t="s">
        <v>23</v>
      </c>
      <c r="G231" s="120">
        <v>43800</v>
      </c>
      <c r="H231" s="121">
        <v>43819</v>
      </c>
    </row>
    <row r="232" spans="1:8" ht="15.75" thickBot="1" x14ac:dyDescent="0.25">
      <c r="A232" s="200"/>
      <c r="B232" s="201" t="s">
        <v>437</v>
      </c>
      <c r="C232" s="111"/>
      <c r="D232" s="202">
        <f>SUM(D221:D231)</f>
        <v>111491</v>
      </c>
      <c r="E232" s="203"/>
      <c r="F232" s="204"/>
      <c r="G232" s="205"/>
      <c r="H232" s="206"/>
    </row>
    <row r="233" spans="1:8" ht="15.75" thickBot="1" x14ac:dyDescent="0.25">
      <c r="A233" s="200"/>
      <c r="B233" s="207" t="s">
        <v>438</v>
      </c>
      <c r="C233" s="111"/>
      <c r="D233" s="208"/>
      <c r="E233" s="203"/>
      <c r="F233" s="204"/>
      <c r="G233" s="209"/>
      <c r="H233" s="206"/>
    </row>
    <row r="234" spans="1:8" ht="47.25" x14ac:dyDescent="0.2">
      <c r="A234" s="37">
        <v>179</v>
      </c>
      <c r="B234" s="38" t="s">
        <v>593</v>
      </c>
      <c r="C234" s="39" t="s">
        <v>440</v>
      </c>
      <c r="D234" s="40">
        <v>1400</v>
      </c>
      <c r="E234" s="41" t="s">
        <v>22</v>
      </c>
      <c r="F234" s="39" t="s">
        <v>23</v>
      </c>
      <c r="G234" s="42">
        <v>43586</v>
      </c>
      <c r="H234" s="43">
        <v>43610</v>
      </c>
    </row>
    <row r="235" spans="1:8" ht="32.25" thickBot="1" x14ac:dyDescent="0.25">
      <c r="A235" s="110">
        <v>180</v>
      </c>
      <c r="B235" s="44" t="s">
        <v>441</v>
      </c>
      <c r="C235" s="18" t="s">
        <v>442</v>
      </c>
      <c r="D235" s="45">
        <v>2500</v>
      </c>
      <c r="E235" s="17" t="s">
        <v>22</v>
      </c>
      <c r="F235" s="49" t="s">
        <v>23</v>
      </c>
      <c r="G235" s="42">
        <v>43586</v>
      </c>
      <c r="H235" s="43">
        <v>43610</v>
      </c>
    </row>
    <row r="236" spans="1:8" ht="15.75" thickBot="1" x14ac:dyDescent="0.25">
      <c r="A236" s="200"/>
      <c r="B236" s="201" t="s">
        <v>443</v>
      </c>
      <c r="C236" s="111"/>
      <c r="D236" s="202">
        <f>SUM(D234:D235)</f>
        <v>3900</v>
      </c>
      <c r="E236" s="203"/>
      <c r="F236" s="204"/>
      <c r="G236" s="205"/>
      <c r="H236" s="206"/>
    </row>
    <row r="237" spans="1:8" ht="15.75" thickBot="1" x14ac:dyDescent="0.25">
      <c r="A237" s="200"/>
      <c r="B237" s="207" t="s">
        <v>444</v>
      </c>
      <c r="C237" s="111"/>
      <c r="D237" s="208"/>
      <c r="E237" s="203"/>
      <c r="F237" s="204"/>
      <c r="G237" s="205"/>
      <c r="H237" s="206"/>
    </row>
    <row r="238" spans="1:8" ht="31.5" x14ac:dyDescent="0.2">
      <c r="A238" s="110">
        <v>181</v>
      </c>
      <c r="B238" s="44" t="s">
        <v>445</v>
      </c>
      <c r="C238" s="18" t="s">
        <v>446</v>
      </c>
      <c r="D238" s="45">
        <v>4000</v>
      </c>
      <c r="E238" s="46" t="s">
        <v>22</v>
      </c>
      <c r="F238" s="18" t="s">
        <v>23</v>
      </c>
      <c r="G238" s="47">
        <v>43590</v>
      </c>
      <c r="H238" s="20">
        <v>43617</v>
      </c>
    </row>
    <row r="239" spans="1:8" ht="31.5" x14ac:dyDescent="0.2">
      <c r="A239" s="28">
        <v>182</v>
      </c>
      <c r="B239" s="29" t="s">
        <v>447</v>
      </c>
      <c r="C239" s="23" t="s">
        <v>448</v>
      </c>
      <c r="D239" s="24">
        <v>3200</v>
      </c>
      <c r="E239" s="25" t="s">
        <v>22</v>
      </c>
      <c r="F239" s="23" t="s">
        <v>23</v>
      </c>
      <c r="G239" s="26">
        <v>43590</v>
      </c>
      <c r="H239" s="27">
        <v>43617</v>
      </c>
    </row>
    <row r="240" spans="1:8" ht="32.25" thickBot="1" x14ac:dyDescent="0.25">
      <c r="A240" s="28">
        <v>183</v>
      </c>
      <c r="B240" s="29" t="s">
        <v>449</v>
      </c>
      <c r="C240" s="39" t="s">
        <v>450</v>
      </c>
      <c r="D240" s="24">
        <v>1200</v>
      </c>
      <c r="E240" s="25" t="s">
        <v>22</v>
      </c>
      <c r="F240" s="23" t="s">
        <v>23</v>
      </c>
      <c r="G240" s="47">
        <v>43590</v>
      </c>
      <c r="H240" s="20">
        <v>43617</v>
      </c>
    </row>
    <row r="241" spans="1:8" ht="15.75" thickBot="1" x14ac:dyDescent="0.25">
      <c r="A241" s="200"/>
      <c r="B241" s="201" t="s">
        <v>451</v>
      </c>
      <c r="C241" s="111"/>
      <c r="D241" s="202">
        <f>D238+D239+D240</f>
        <v>8400</v>
      </c>
      <c r="E241" s="203"/>
      <c r="F241" s="204"/>
      <c r="G241" s="205"/>
      <c r="H241" s="206"/>
    </row>
    <row r="242" spans="1:8" ht="15.75" thickBot="1" x14ac:dyDescent="0.25">
      <c r="A242" s="200"/>
      <c r="B242" s="784" t="s">
        <v>452</v>
      </c>
      <c r="C242" s="785"/>
      <c r="D242" s="785"/>
      <c r="E242" s="785"/>
      <c r="F242" s="785"/>
      <c r="G242" s="785"/>
      <c r="H242" s="786"/>
    </row>
    <row r="243" spans="1:8" ht="31.5" x14ac:dyDescent="0.2">
      <c r="A243" s="37">
        <v>184</v>
      </c>
      <c r="B243" s="38" t="s">
        <v>453</v>
      </c>
      <c r="C243" s="39" t="s">
        <v>254</v>
      </c>
      <c r="D243" s="40">
        <v>3800</v>
      </c>
      <c r="E243" s="41" t="s">
        <v>22</v>
      </c>
      <c r="F243" s="39" t="s">
        <v>23</v>
      </c>
      <c r="G243" s="42">
        <v>43600</v>
      </c>
      <c r="H243" s="43">
        <v>43674</v>
      </c>
    </row>
    <row r="244" spans="1:8" ht="31.5" x14ac:dyDescent="0.2">
      <c r="A244" s="37">
        <v>185</v>
      </c>
      <c r="B244" s="38" t="s">
        <v>454</v>
      </c>
      <c r="C244" s="39" t="s">
        <v>455</v>
      </c>
      <c r="D244" s="40">
        <v>2200</v>
      </c>
      <c r="E244" s="25" t="s">
        <v>22</v>
      </c>
      <c r="F244" s="23" t="s">
        <v>23</v>
      </c>
      <c r="G244" s="42">
        <v>43600</v>
      </c>
      <c r="H244" s="43">
        <v>43674</v>
      </c>
    </row>
    <row r="245" spans="1:8" ht="31.5" x14ac:dyDescent="0.2">
      <c r="A245" s="37">
        <v>186</v>
      </c>
      <c r="B245" s="38" t="s">
        <v>456</v>
      </c>
      <c r="C245" s="39" t="s">
        <v>455</v>
      </c>
      <c r="D245" s="40">
        <v>1600</v>
      </c>
      <c r="E245" s="25" t="s">
        <v>22</v>
      </c>
      <c r="F245" s="23" t="s">
        <v>23</v>
      </c>
      <c r="G245" s="42">
        <v>43600</v>
      </c>
      <c r="H245" s="43">
        <v>43674</v>
      </c>
    </row>
    <row r="246" spans="1:8" ht="31.5" x14ac:dyDescent="0.2">
      <c r="A246" s="37">
        <v>187</v>
      </c>
      <c r="B246" s="29" t="s">
        <v>457</v>
      </c>
      <c r="C246" s="23" t="s">
        <v>458</v>
      </c>
      <c r="D246" s="24">
        <v>4500</v>
      </c>
      <c r="E246" s="25" t="s">
        <v>22</v>
      </c>
      <c r="F246" s="23" t="s">
        <v>23</v>
      </c>
      <c r="G246" s="42">
        <v>43600</v>
      </c>
      <c r="H246" s="43">
        <v>43674</v>
      </c>
    </row>
    <row r="247" spans="1:8" ht="31.5" x14ac:dyDescent="0.2">
      <c r="A247" s="37">
        <v>188</v>
      </c>
      <c r="B247" s="29" t="s">
        <v>459</v>
      </c>
      <c r="C247" s="23" t="s">
        <v>460</v>
      </c>
      <c r="D247" s="24">
        <v>6850</v>
      </c>
      <c r="E247" s="25" t="s">
        <v>22</v>
      </c>
      <c r="F247" s="23" t="s">
        <v>23</v>
      </c>
      <c r="G247" s="42">
        <v>43600</v>
      </c>
      <c r="H247" s="43">
        <v>43674</v>
      </c>
    </row>
    <row r="248" spans="1:8" ht="31.5" x14ac:dyDescent="0.2">
      <c r="A248" s="37">
        <v>189</v>
      </c>
      <c r="B248" s="38" t="s">
        <v>461</v>
      </c>
      <c r="C248" s="39" t="s">
        <v>458</v>
      </c>
      <c r="D248" s="40">
        <v>3500</v>
      </c>
      <c r="E248" s="41" t="s">
        <v>22</v>
      </c>
      <c r="F248" s="39" t="s">
        <v>23</v>
      </c>
      <c r="G248" s="42">
        <v>43600</v>
      </c>
      <c r="H248" s="43">
        <v>43674</v>
      </c>
    </row>
    <row r="249" spans="1:8" ht="31.5" x14ac:dyDescent="0.2">
      <c r="A249" s="37">
        <v>190</v>
      </c>
      <c r="B249" s="29" t="s">
        <v>462</v>
      </c>
      <c r="C249" s="23" t="s">
        <v>442</v>
      </c>
      <c r="D249" s="24">
        <v>24000</v>
      </c>
      <c r="E249" s="25" t="s">
        <v>22</v>
      </c>
      <c r="F249" s="23" t="s">
        <v>23</v>
      </c>
      <c r="G249" s="26">
        <v>43600</v>
      </c>
      <c r="H249" s="27">
        <v>43674</v>
      </c>
    </row>
    <row r="250" spans="1:8" ht="31.5" x14ac:dyDescent="0.2">
      <c r="A250" s="37">
        <v>191</v>
      </c>
      <c r="B250" s="38" t="s">
        <v>463</v>
      </c>
      <c r="C250" s="39" t="s">
        <v>464</v>
      </c>
      <c r="D250" s="40">
        <v>119000</v>
      </c>
      <c r="E250" s="41" t="s">
        <v>22</v>
      </c>
      <c r="F250" s="39" t="s">
        <v>23</v>
      </c>
      <c r="G250" s="42">
        <v>43600</v>
      </c>
      <c r="H250" s="43">
        <v>43674</v>
      </c>
    </row>
    <row r="251" spans="1:8" ht="31.5" x14ac:dyDescent="0.2">
      <c r="A251" s="37">
        <v>192</v>
      </c>
      <c r="B251" s="29" t="s">
        <v>449</v>
      </c>
      <c r="C251" s="39" t="s">
        <v>450</v>
      </c>
      <c r="D251" s="24">
        <v>4800</v>
      </c>
      <c r="E251" s="25" t="s">
        <v>22</v>
      </c>
      <c r="F251" s="23" t="s">
        <v>23</v>
      </c>
      <c r="G251" s="42">
        <v>43600</v>
      </c>
      <c r="H251" s="43">
        <v>43674</v>
      </c>
    </row>
    <row r="252" spans="1:8" ht="31.5" x14ac:dyDescent="0.2">
      <c r="A252" s="37">
        <v>193</v>
      </c>
      <c r="B252" s="29" t="s">
        <v>465</v>
      </c>
      <c r="C252" s="23" t="s">
        <v>466</v>
      </c>
      <c r="D252" s="24">
        <v>4200</v>
      </c>
      <c r="E252" s="25" t="s">
        <v>22</v>
      </c>
      <c r="F252" s="23" t="s">
        <v>23</v>
      </c>
      <c r="G252" s="42">
        <v>43600</v>
      </c>
      <c r="H252" s="43">
        <v>43674</v>
      </c>
    </row>
    <row r="253" spans="1:8" ht="31.5" x14ac:dyDescent="0.2">
      <c r="A253" s="37">
        <v>194</v>
      </c>
      <c r="B253" s="38" t="s">
        <v>467</v>
      </c>
      <c r="C253" s="50" t="s">
        <v>468</v>
      </c>
      <c r="D253" s="40">
        <v>4800</v>
      </c>
      <c r="E253" s="41" t="s">
        <v>22</v>
      </c>
      <c r="F253" s="39" t="s">
        <v>23</v>
      </c>
      <c r="G253" s="42">
        <v>43600</v>
      </c>
      <c r="H253" s="43">
        <v>43674</v>
      </c>
    </row>
    <row r="254" spans="1:8" ht="31.5" x14ac:dyDescent="0.2">
      <c r="A254" s="37">
        <v>195</v>
      </c>
      <c r="B254" s="38" t="s">
        <v>469</v>
      </c>
      <c r="C254" s="52" t="s">
        <v>470</v>
      </c>
      <c r="D254" s="40">
        <v>4000</v>
      </c>
      <c r="E254" s="25" t="s">
        <v>22</v>
      </c>
      <c r="F254" s="23" t="s">
        <v>23</v>
      </c>
      <c r="G254" s="42">
        <v>43600</v>
      </c>
      <c r="H254" s="43">
        <v>43674</v>
      </c>
    </row>
    <row r="255" spans="1:8" ht="32.25" thickBot="1" x14ac:dyDescent="0.25">
      <c r="A255" s="37">
        <v>196</v>
      </c>
      <c r="B255" s="38" t="s">
        <v>471</v>
      </c>
      <c r="C255" s="23" t="s">
        <v>472</v>
      </c>
      <c r="D255" s="40">
        <v>350</v>
      </c>
      <c r="E255" s="25" t="s">
        <v>22</v>
      </c>
      <c r="F255" s="23" t="s">
        <v>23</v>
      </c>
      <c r="G255" s="42">
        <v>43600</v>
      </c>
      <c r="H255" s="43">
        <v>43674</v>
      </c>
    </row>
    <row r="256" spans="1:8" ht="15.75" thickBot="1" x14ac:dyDescent="0.25">
      <c r="A256" s="200"/>
      <c r="B256" s="201" t="s">
        <v>473</v>
      </c>
      <c r="C256" s="111"/>
      <c r="D256" s="202">
        <f>SUM(D243:D255)</f>
        <v>183600</v>
      </c>
      <c r="E256" s="203"/>
      <c r="F256" s="204"/>
      <c r="G256" s="205"/>
      <c r="H256" s="206"/>
    </row>
    <row r="257" spans="1:8" ht="15.75" thickBot="1" x14ac:dyDescent="0.25">
      <c r="A257" s="200"/>
      <c r="B257" s="784" t="s">
        <v>474</v>
      </c>
      <c r="C257" s="785"/>
      <c r="D257" s="785"/>
      <c r="E257" s="785"/>
      <c r="F257" s="785"/>
      <c r="G257" s="785"/>
      <c r="H257" s="786"/>
    </row>
    <row r="258" spans="1:8" ht="31.5" x14ac:dyDescent="0.2">
      <c r="A258" s="37">
        <v>197</v>
      </c>
      <c r="B258" s="38" t="s">
        <v>453</v>
      </c>
      <c r="C258" s="39" t="s">
        <v>254</v>
      </c>
      <c r="D258" s="40">
        <v>3000</v>
      </c>
      <c r="E258" s="41" t="s">
        <v>22</v>
      </c>
      <c r="F258" s="39" t="s">
        <v>23</v>
      </c>
      <c r="G258" s="42">
        <v>43709</v>
      </c>
      <c r="H258" s="43">
        <v>43753</v>
      </c>
    </row>
    <row r="259" spans="1:8" ht="31.5" x14ac:dyDescent="0.2">
      <c r="A259" s="37">
        <v>198</v>
      </c>
      <c r="B259" s="29" t="s">
        <v>441</v>
      </c>
      <c r="C259" s="23" t="s">
        <v>442</v>
      </c>
      <c r="D259" s="24">
        <v>5000</v>
      </c>
      <c r="E259" s="25" t="s">
        <v>22</v>
      </c>
      <c r="F259" s="23" t="s">
        <v>23</v>
      </c>
      <c r="G259" s="42">
        <v>43709</v>
      </c>
      <c r="H259" s="43">
        <v>43753</v>
      </c>
    </row>
    <row r="260" spans="1:8" ht="31.5" x14ac:dyDescent="0.2">
      <c r="A260" s="37">
        <v>199</v>
      </c>
      <c r="B260" s="29" t="s">
        <v>475</v>
      </c>
      <c r="C260" s="23" t="s">
        <v>455</v>
      </c>
      <c r="D260" s="24">
        <v>900</v>
      </c>
      <c r="E260" s="25" t="s">
        <v>22</v>
      </c>
      <c r="F260" s="23" t="s">
        <v>23</v>
      </c>
      <c r="G260" s="42">
        <v>43709</v>
      </c>
      <c r="H260" s="43">
        <v>43753</v>
      </c>
    </row>
    <row r="261" spans="1:8" ht="31.5" x14ac:dyDescent="0.2">
      <c r="A261" s="37">
        <v>200</v>
      </c>
      <c r="B261" s="38" t="s">
        <v>457</v>
      </c>
      <c r="C261" s="39" t="s">
        <v>458</v>
      </c>
      <c r="D261" s="40">
        <v>2700</v>
      </c>
      <c r="E261" s="41" t="s">
        <v>22</v>
      </c>
      <c r="F261" s="39" t="s">
        <v>23</v>
      </c>
      <c r="G261" s="42">
        <v>43709</v>
      </c>
      <c r="H261" s="43">
        <v>43753</v>
      </c>
    </row>
    <row r="262" spans="1:8" ht="31.5" x14ac:dyDescent="0.2">
      <c r="A262" s="37">
        <v>201</v>
      </c>
      <c r="B262" s="38" t="s">
        <v>476</v>
      </c>
      <c r="C262" s="23" t="s">
        <v>477</v>
      </c>
      <c r="D262" s="40">
        <v>3200</v>
      </c>
      <c r="E262" s="25" t="s">
        <v>22</v>
      </c>
      <c r="F262" s="23" t="s">
        <v>23</v>
      </c>
      <c r="G262" s="42">
        <v>43709</v>
      </c>
      <c r="H262" s="43">
        <v>43753</v>
      </c>
    </row>
    <row r="263" spans="1:8" ht="31.5" x14ac:dyDescent="0.2">
      <c r="A263" s="37">
        <v>202</v>
      </c>
      <c r="B263" s="29" t="s">
        <v>449</v>
      </c>
      <c r="C263" s="39" t="s">
        <v>450</v>
      </c>
      <c r="D263" s="40">
        <v>1400</v>
      </c>
      <c r="E263" s="41" t="s">
        <v>22</v>
      </c>
      <c r="F263" s="39" t="s">
        <v>23</v>
      </c>
      <c r="G263" s="42">
        <v>43709</v>
      </c>
      <c r="H263" s="43">
        <v>43753</v>
      </c>
    </row>
    <row r="264" spans="1:8" ht="32.25" thickBot="1" x14ac:dyDescent="0.25">
      <c r="A264" s="37">
        <v>203</v>
      </c>
      <c r="B264" s="38" t="s">
        <v>478</v>
      </c>
      <c r="C264" s="39" t="s">
        <v>464</v>
      </c>
      <c r="D264" s="40">
        <v>1500</v>
      </c>
      <c r="E264" s="41" t="s">
        <v>22</v>
      </c>
      <c r="F264" s="39" t="s">
        <v>23</v>
      </c>
      <c r="G264" s="42">
        <v>43709</v>
      </c>
      <c r="H264" s="43">
        <v>43753</v>
      </c>
    </row>
    <row r="265" spans="1:8" ht="15.75" thickBot="1" x14ac:dyDescent="0.25">
      <c r="A265" s="200"/>
      <c r="B265" s="201" t="s">
        <v>479</v>
      </c>
      <c r="C265" s="111"/>
      <c r="D265" s="202">
        <f>SUM(D258:D264)</f>
        <v>17700</v>
      </c>
      <c r="E265" s="203"/>
      <c r="F265" s="204"/>
      <c r="G265" s="205"/>
      <c r="H265" s="206"/>
    </row>
    <row r="266" spans="1:8" ht="15.75" thickBot="1" x14ac:dyDescent="0.25">
      <c r="A266" s="200"/>
      <c r="B266" s="784" t="s">
        <v>480</v>
      </c>
      <c r="C266" s="785"/>
      <c r="D266" s="785"/>
      <c r="E266" s="785"/>
      <c r="F266" s="785"/>
      <c r="G266" s="785"/>
      <c r="H266" s="786"/>
    </row>
    <row r="267" spans="1:8" ht="47.25" x14ac:dyDescent="0.2">
      <c r="A267" s="37">
        <v>204</v>
      </c>
      <c r="B267" s="38" t="s">
        <v>481</v>
      </c>
      <c r="C267" s="23" t="s">
        <v>482</v>
      </c>
      <c r="D267" s="40">
        <v>2200</v>
      </c>
      <c r="E267" s="25" t="s">
        <v>22</v>
      </c>
      <c r="F267" s="23" t="s">
        <v>23</v>
      </c>
      <c r="G267" s="42">
        <v>43770</v>
      </c>
      <c r="H267" s="43">
        <v>43797</v>
      </c>
    </row>
    <row r="268" spans="1:8" ht="32.25" thickBot="1" x14ac:dyDescent="0.25">
      <c r="A268" s="37">
        <v>205</v>
      </c>
      <c r="B268" s="38" t="s">
        <v>483</v>
      </c>
      <c r="C268" s="39" t="s">
        <v>455</v>
      </c>
      <c r="D268" s="40">
        <v>2200</v>
      </c>
      <c r="E268" s="25" t="s">
        <v>22</v>
      </c>
      <c r="F268" s="23" t="s">
        <v>23</v>
      </c>
      <c r="G268" s="42">
        <v>43770</v>
      </c>
      <c r="H268" s="43">
        <v>43797</v>
      </c>
    </row>
    <row r="269" spans="1:8" ht="15.75" thickBot="1" x14ac:dyDescent="0.25">
      <c r="A269" s="200"/>
      <c r="B269" s="201" t="s">
        <v>484</v>
      </c>
      <c r="C269" s="111"/>
      <c r="D269" s="202">
        <f>SUM(D267:D268)</f>
        <v>4400</v>
      </c>
      <c r="E269" s="203"/>
      <c r="F269" s="204"/>
      <c r="G269" s="205"/>
      <c r="H269" s="206"/>
    </row>
    <row r="270" spans="1:8" ht="15.75" thickBot="1" x14ac:dyDescent="0.25">
      <c r="A270" s="200"/>
      <c r="B270" s="784" t="s">
        <v>485</v>
      </c>
      <c r="C270" s="785"/>
      <c r="D270" s="785"/>
      <c r="E270" s="785"/>
      <c r="F270" s="785"/>
      <c r="G270" s="785"/>
      <c r="H270" s="786"/>
    </row>
    <row r="271" spans="1:8" ht="47.25" x14ac:dyDescent="0.2">
      <c r="A271" s="37">
        <v>206</v>
      </c>
      <c r="B271" s="38" t="s">
        <v>486</v>
      </c>
      <c r="C271" s="23" t="s">
        <v>482</v>
      </c>
      <c r="D271" s="40">
        <v>1400</v>
      </c>
      <c r="E271" s="41" t="s">
        <v>22</v>
      </c>
      <c r="F271" s="39" t="s">
        <v>23</v>
      </c>
      <c r="G271" s="42">
        <v>43770</v>
      </c>
      <c r="H271" s="43">
        <v>43799</v>
      </c>
    </row>
    <row r="272" spans="1:8" ht="31.5" x14ac:dyDescent="0.2">
      <c r="A272" s="37">
        <v>207</v>
      </c>
      <c r="B272" s="38" t="s">
        <v>487</v>
      </c>
      <c r="C272" s="39" t="s">
        <v>455</v>
      </c>
      <c r="D272" s="40">
        <v>650</v>
      </c>
      <c r="E272" s="25" t="s">
        <v>22</v>
      </c>
      <c r="F272" s="23" t="s">
        <v>23</v>
      </c>
      <c r="G272" s="42">
        <v>43770</v>
      </c>
      <c r="H272" s="43">
        <v>43799</v>
      </c>
    </row>
    <row r="273" spans="1:8" ht="32.25" thickBot="1" x14ac:dyDescent="0.25">
      <c r="A273" s="37">
        <v>208</v>
      </c>
      <c r="B273" s="29" t="s">
        <v>441</v>
      </c>
      <c r="C273" s="23" t="s">
        <v>442</v>
      </c>
      <c r="D273" s="24">
        <v>2500</v>
      </c>
      <c r="E273" s="25" t="s">
        <v>22</v>
      </c>
      <c r="F273" s="23" t="s">
        <v>23</v>
      </c>
      <c r="G273" s="42">
        <v>43770</v>
      </c>
      <c r="H273" s="43">
        <v>43799</v>
      </c>
    </row>
    <row r="274" spans="1:8" ht="15.75" thickBot="1" x14ac:dyDescent="0.25">
      <c r="A274" s="200"/>
      <c r="B274" s="201" t="s">
        <v>488</v>
      </c>
      <c r="C274" s="111"/>
      <c r="D274" s="202">
        <f>SUM(D271:D273)</f>
        <v>4550</v>
      </c>
      <c r="E274" s="203"/>
      <c r="F274" s="204"/>
      <c r="G274" s="205"/>
      <c r="H274" s="206"/>
    </row>
    <row r="275" spans="1:8" ht="15.75" thickBot="1" x14ac:dyDescent="0.25">
      <c r="A275" s="200"/>
      <c r="B275" s="784" t="s">
        <v>489</v>
      </c>
      <c r="C275" s="785"/>
      <c r="D275" s="785"/>
      <c r="E275" s="785"/>
      <c r="F275" s="785"/>
      <c r="G275" s="785"/>
      <c r="H275" s="786"/>
    </row>
    <row r="276" spans="1:8" ht="63" x14ac:dyDescent="0.2">
      <c r="A276" s="37">
        <v>209</v>
      </c>
      <c r="B276" s="38" t="s">
        <v>490</v>
      </c>
      <c r="C276" s="39" t="s">
        <v>491</v>
      </c>
      <c r="D276" s="40">
        <v>3200</v>
      </c>
      <c r="E276" s="41" t="s">
        <v>22</v>
      </c>
      <c r="F276" s="39" t="s">
        <v>23</v>
      </c>
      <c r="G276" s="42">
        <v>43784</v>
      </c>
      <c r="H276" s="43">
        <v>43805</v>
      </c>
    </row>
    <row r="277" spans="1:8" ht="32.25" thickBot="1" x14ac:dyDescent="0.25">
      <c r="A277" s="37">
        <v>210</v>
      </c>
      <c r="B277" s="38" t="s">
        <v>492</v>
      </c>
      <c r="C277" s="39" t="s">
        <v>493</v>
      </c>
      <c r="D277" s="40">
        <v>6000</v>
      </c>
      <c r="E277" s="25" t="s">
        <v>22</v>
      </c>
      <c r="F277" s="23" t="s">
        <v>23</v>
      </c>
      <c r="G277" s="42">
        <v>43784</v>
      </c>
      <c r="H277" s="43">
        <v>43805</v>
      </c>
    </row>
    <row r="278" spans="1:8" ht="15.75" thickBot="1" x14ac:dyDescent="0.25">
      <c r="A278" s="200"/>
      <c r="B278" s="201" t="s">
        <v>494</v>
      </c>
      <c r="C278" s="111"/>
      <c r="D278" s="202">
        <f>SUM(D275:D277)</f>
        <v>9200</v>
      </c>
      <c r="E278" s="203"/>
      <c r="F278" s="204"/>
      <c r="G278" s="205"/>
      <c r="H278" s="206"/>
    </row>
    <row r="279" spans="1:8" x14ac:dyDescent="0.2">
      <c r="A279" s="210"/>
      <c r="B279" s="787" t="s">
        <v>495</v>
      </c>
      <c r="C279" s="788"/>
      <c r="D279" s="788"/>
      <c r="E279" s="788"/>
      <c r="F279" s="788"/>
      <c r="G279" s="788"/>
      <c r="H279" s="789"/>
    </row>
    <row r="280" spans="1:8" ht="47.25" x14ac:dyDescent="0.2">
      <c r="A280" s="37">
        <v>211</v>
      </c>
      <c r="B280" s="38" t="s">
        <v>486</v>
      </c>
      <c r="C280" s="23" t="s">
        <v>482</v>
      </c>
      <c r="D280" s="40">
        <v>2600</v>
      </c>
      <c r="E280" s="41" t="s">
        <v>22</v>
      </c>
      <c r="F280" s="39" t="s">
        <v>23</v>
      </c>
      <c r="G280" s="42">
        <v>43784</v>
      </c>
      <c r="H280" s="43">
        <v>43820</v>
      </c>
    </row>
    <row r="281" spans="1:8" ht="32.25" thickBot="1" x14ac:dyDescent="0.25">
      <c r="A281" s="37">
        <v>212</v>
      </c>
      <c r="B281" s="38" t="s">
        <v>475</v>
      </c>
      <c r="C281" s="39" t="s">
        <v>455</v>
      </c>
      <c r="D281" s="40">
        <v>700</v>
      </c>
      <c r="E281" s="25" t="s">
        <v>22</v>
      </c>
      <c r="F281" s="23" t="s">
        <v>23</v>
      </c>
      <c r="G281" s="42">
        <v>43784</v>
      </c>
      <c r="H281" s="43">
        <v>43820</v>
      </c>
    </row>
    <row r="282" spans="1:8" ht="15.75" thickBot="1" x14ac:dyDescent="0.25">
      <c r="A282" s="200"/>
      <c r="B282" s="201" t="s">
        <v>496</v>
      </c>
      <c r="C282" s="111"/>
      <c r="D282" s="202">
        <f>SUM(D280:D281)</f>
        <v>3300</v>
      </c>
      <c r="E282" s="203"/>
      <c r="F282" s="204"/>
      <c r="G282" s="205"/>
      <c r="H282" s="206"/>
    </row>
    <row r="283" spans="1:8" ht="15.75" thickBot="1" x14ac:dyDescent="0.25">
      <c r="A283" s="200"/>
      <c r="B283" s="784" t="s">
        <v>497</v>
      </c>
      <c r="C283" s="785"/>
      <c r="D283" s="785"/>
      <c r="E283" s="785"/>
      <c r="F283" s="785"/>
      <c r="G283" s="785"/>
      <c r="H283" s="786"/>
    </row>
    <row r="284" spans="1:8" ht="47.25" x14ac:dyDescent="0.2">
      <c r="A284" s="37">
        <v>213</v>
      </c>
      <c r="B284" s="38" t="s">
        <v>486</v>
      </c>
      <c r="C284" s="23" t="s">
        <v>482</v>
      </c>
      <c r="D284" s="40">
        <v>2600</v>
      </c>
      <c r="E284" s="41" t="s">
        <v>22</v>
      </c>
      <c r="F284" s="39" t="s">
        <v>23</v>
      </c>
      <c r="G284" s="42">
        <v>43784</v>
      </c>
      <c r="H284" s="43">
        <v>43826</v>
      </c>
    </row>
    <row r="285" spans="1:8" ht="31.5" x14ac:dyDescent="0.2">
      <c r="A285" s="37">
        <v>214</v>
      </c>
      <c r="B285" s="38" t="s">
        <v>475</v>
      </c>
      <c r="C285" s="39" t="s">
        <v>455</v>
      </c>
      <c r="D285" s="40">
        <v>500</v>
      </c>
      <c r="E285" s="25" t="s">
        <v>22</v>
      </c>
      <c r="F285" s="23" t="s">
        <v>23</v>
      </c>
      <c r="G285" s="42">
        <v>43784</v>
      </c>
      <c r="H285" s="43">
        <v>43826</v>
      </c>
    </row>
    <row r="286" spans="1:8" ht="32.25" thickBot="1" x14ac:dyDescent="0.25">
      <c r="A286" s="37">
        <v>215</v>
      </c>
      <c r="B286" s="29" t="s">
        <v>441</v>
      </c>
      <c r="C286" s="23" t="s">
        <v>442</v>
      </c>
      <c r="D286" s="24">
        <v>6000</v>
      </c>
      <c r="E286" s="25" t="s">
        <v>22</v>
      </c>
      <c r="F286" s="23" t="s">
        <v>23</v>
      </c>
      <c r="G286" s="42">
        <v>43784</v>
      </c>
      <c r="H286" s="43">
        <v>43826</v>
      </c>
    </row>
    <row r="287" spans="1:8" ht="15.75" thickBot="1" x14ac:dyDescent="0.25">
      <c r="A287" s="200"/>
      <c r="B287" s="201" t="s">
        <v>498</v>
      </c>
      <c r="C287" s="111"/>
      <c r="D287" s="202">
        <f>SUM(D284:D286)</f>
        <v>9100</v>
      </c>
      <c r="E287" s="203"/>
      <c r="F287" s="204"/>
      <c r="G287" s="205"/>
      <c r="H287" s="206"/>
    </row>
    <row r="288" spans="1:8" ht="16.5" thickBot="1" x14ac:dyDescent="0.3">
      <c r="A288" s="64"/>
      <c r="B288" s="87" t="s">
        <v>506</v>
      </c>
      <c r="C288" s="111"/>
      <c r="D288" s="68">
        <f>D232+D236+D241+D256+D265+D269+D274+D278+D282+D287</f>
        <v>355641</v>
      </c>
      <c r="E288" s="68"/>
      <c r="F288" s="66"/>
      <c r="G288" s="66"/>
      <c r="H288" s="69"/>
    </row>
    <row r="289" spans="1:8" s="12" customFormat="1" ht="16.5" thickBot="1" x14ac:dyDescent="0.3">
      <c r="A289" s="64"/>
      <c r="B289" s="65" t="s">
        <v>507</v>
      </c>
      <c r="C289" s="88"/>
      <c r="D289" s="68">
        <f>D69+D83+D107+D110+D120+D149+D153+D181+D184+D191+D219+D288</f>
        <v>3213393</v>
      </c>
      <c r="E289" s="68"/>
      <c r="F289" s="211"/>
      <c r="G289" s="212"/>
      <c r="H289" s="213"/>
    </row>
    <row r="290" spans="1:8" s="12" customFormat="1" ht="18.75" thickBot="1" x14ac:dyDescent="0.3">
      <c r="A290" s="790" t="s">
        <v>508</v>
      </c>
      <c r="B290" s="791"/>
      <c r="C290" s="791"/>
      <c r="D290" s="791"/>
      <c r="E290" s="791"/>
      <c r="F290" s="791"/>
      <c r="G290" s="791"/>
      <c r="H290" s="792"/>
    </row>
    <row r="291" spans="1:8" s="12" customFormat="1" ht="18.75" thickBot="1" x14ac:dyDescent="0.3">
      <c r="A291" s="793" t="s">
        <v>509</v>
      </c>
      <c r="B291" s="794"/>
      <c r="C291" s="794"/>
      <c r="D291" s="794"/>
      <c r="E291" s="794"/>
      <c r="F291" s="794"/>
      <c r="G291" s="794"/>
      <c r="H291" s="795"/>
    </row>
    <row r="292" spans="1:8" s="12" customFormat="1" ht="18.75" thickBot="1" x14ac:dyDescent="0.3">
      <c r="A292" s="103" t="s">
        <v>510</v>
      </c>
      <c r="B292" s="104"/>
      <c r="C292" s="105"/>
      <c r="D292" s="104"/>
      <c r="E292" s="104"/>
      <c r="F292" s="104"/>
      <c r="G292" s="104"/>
      <c r="H292" s="106"/>
    </row>
    <row r="293" spans="1:8" ht="32.25" thickBot="1" x14ac:dyDescent="0.25">
      <c r="A293" s="60">
        <v>216</v>
      </c>
      <c r="B293" s="31" t="s">
        <v>517</v>
      </c>
      <c r="C293" s="32" t="s">
        <v>516</v>
      </c>
      <c r="D293" s="153">
        <v>23800</v>
      </c>
      <c r="E293" s="34" t="s">
        <v>22</v>
      </c>
      <c r="F293" s="32" t="s">
        <v>23</v>
      </c>
      <c r="G293" s="35">
        <v>43709</v>
      </c>
      <c r="H293" s="36">
        <v>43799</v>
      </c>
    </row>
    <row r="294" spans="1:8" s="12" customFormat="1" ht="32.25" thickBot="1" x14ac:dyDescent="0.25">
      <c r="A294" s="37">
        <v>217</v>
      </c>
      <c r="B294" s="38" t="s">
        <v>518</v>
      </c>
      <c r="C294" s="39"/>
      <c r="D294" s="216">
        <v>1680</v>
      </c>
      <c r="E294" s="217" t="s">
        <v>519</v>
      </c>
      <c r="F294" s="39" t="s">
        <v>23</v>
      </c>
      <c r="G294" s="42">
        <v>43586</v>
      </c>
      <c r="H294" s="43">
        <v>43799</v>
      </c>
    </row>
    <row r="295" spans="1:8" s="12" customFormat="1" ht="16.5" thickBot="1" x14ac:dyDescent="0.3">
      <c r="A295" s="218"/>
      <c r="B295" s="219" t="s">
        <v>525</v>
      </c>
      <c r="C295" s="111"/>
      <c r="D295" s="220">
        <f>SUM(D293:D294)</f>
        <v>25480</v>
      </c>
      <c r="E295" s="220"/>
      <c r="F295" s="221"/>
      <c r="G295" s="221"/>
      <c r="H295" s="222"/>
    </row>
    <row r="296" spans="1:8" ht="16.5" thickBot="1" x14ac:dyDescent="0.3">
      <c r="A296" s="64"/>
      <c r="B296" s="65" t="s">
        <v>526</v>
      </c>
      <c r="C296" s="114"/>
      <c r="D296" s="132">
        <f>D289+D295</f>
        <v>3238873</v>
      </c>
      <c r="E296" s="223"/>
      <c r="F296" s="211"/>
      <c r="G296" s="212"/>
      <c r="H296" s="213"/>
    </row>
    <row r="297" spans="1:8" ht="15.75" x14ac:dyDescent="0.25">
      <c r="A297" s="224"/>
      <c r="B297" s="225"/>
      <c r="C297" s="226"/>
      <c r="D297" s="227"/>
      <c r="E297" s="228"/>
      <c r="F297" s="224"/>
      <c r="G297" s="224"/>
      <c r="H297" s="224"/>
    </row>
    <row r="298" spans="1:8" ht="15.75" x14ac:dyDescent="0.25">
      <c r="A298" s="224"/>
      <c r="B298" s="225"/>
      <c r="C298" s="226"/>
      <c r="D298" s="227"/>
      <c r="E298" s="228"/>
      <c r="F298" s="224"/>
      <c r="G298" s="224"/>
      <c r="H298" s="224"/>
    </row>
    <row r="299" spans="1:8" ht="15.75" x14ac:dyDescent="0.25">
      <c r="A299" s="226"/>
      <c r="B299" s="225"/>
      <c r="C299" s="226"/>
      <c r="D299" s="229"/>
      <c r="E299" s="229"/>
      <c r="F299" s="224"/>
      <c r="G299" s="224"/>
      <c r="H299" s="224"/>
    </row>
    <row r="300" spans="1:8" ht="15.75" x14ac:dyDescent="0.25">
      <c r="B300" s="250" t="s">
        <v>594</v>
      </c>
      <c r="C300" s="226"/>
      <c r="F300" s="4" t="s">
        <v>527</v>
      </c>
    </row>
    <row r="301" spans="1:8" ht="15.75" x14ac:dyDescent="0.25">
      <c r="A301" s="12"/>
      <c r="B301" s="250" t="s">
        <v>595</v>
      </c>
      <c r="D301" s="12"/>
      <c r="E301" s="12"/>
      <c r="F301" s="4" t="s">
        <v>528</v>
      </c>
      <c r="H301" s="4"/>
    </row>
    <row r="302" spans="1:8" ht="15.75" x14ac:dyDescent="0.25">
      <c r="A302" s="12"/>
      <c r="B302" s="250"/>
      <c r="C302" s="12"/>
      <c r="D302" s="12"/>
      <c r="E302" s="12"/>
      <c r="F302" s="4"/>
      <c r="H302" s="4"/>
    </row>
    <row r="303" spans="1:8" ht="15.75" x14ac:dyDescent="0.25">
      <c r="A303" s="12"/>
      <c r="B303" s="250" t="s">
        <v>596</v>
      </c>
      <c r="C303" s="12"/>
      <c r="D303" s="12"/>
      <c r="E303" s="12"/>
      <c r="F303" s="4" t="s">
        <v>529</v>
      </c>
      <c r="H303" s="4"/>
    </row>
    <row r="304" spans="1:8" ht="15.75" x14ac:dyDescent="0.25">
      <c r="C304" s="12"/>
      <c r="E304" s="783"/>
      <c r="F304" s="783"/>
      <c r="G304" s="783"/>
      <c r="H304" s="3"/>
    </row>
    <row r="306" spans="5:7" ht="15.75" x14ac:dyDescent="0.25">
      <c r="E306" s="783"/>
      <c r="F306" s="783"/>
      <c r="G306" s="783"/>
    </row>
  </sheetData>
  <mergeCells count="29">
    <mergeCell ref="A121:H121"/>
    <mergeCell ref="G1:H1"/>
    <mergeCell ref="G2:H2"/>
    <mergeCell ref="G3:H3"/>
    <mergeCell ref="A8:H8"/>
    <mergeCell ref="A9:H9"/>
    <mergeCell ref="A12:H12"/>
    <mergeCell ref="A70:H70"/>
    <mergeCell ref="A71:H71"/>
    <mergeCell ref="A84:H84"/>
    <mergeCell ref="A108:H108"/>
    <mergeCell ref="A111:H111"/>
    <mergeCell ref="B279:H279"/>
    <mergeCell ref="A150:H150"/>
    <mergeCell ref="A154:H154"/>
    <mergeCell ref="A182:H182"/>
    <mergeCell ref="A185:H185"/>
    <mergeCell ref="A192:H192"/>
    <mergeCell ref="A220:H220"/>
    <mergeCell ref="B242:H242"/>
    <mergeCell ref="B257:H257"/>
    <mergeCell ref="B266:H266"/>
    <mergeCell ref="B270:H270"/>
    <mergeCell ref="B275:H275"/>
    <mergeCell ref="B283:H283"/>
    <mergeCell ref="A290:H290"/>
    <mergeCell ref="A291:H291"/>
    <mergeCell ref="E304:G304"/>
    <mergeCell ref="E306:G306"/>
  </mergeCells>
  <printOptions horizontalCentered="1"/>
  <pageMargins left="0.11811023622047245" right="0.11811023622047245" top="0.19685039370078741" bottom="0.19685039370078741" header="0.11811023622047245" footer="0.11811023622047245"/>
  <pageSetup paperSize="9" scale="90" orientation="landscape" r:id="rId1"/>
  <headerFooter alignWithMargins="0">
    <oddFooter>&amp;C&amp;P</oddFooter>
  </headerFooter>
  <rowBreaks count="17" manualBreakCount="17">
    <brk id="21" max="16383" man="1"/>
    <brk id="36" max="16383" man="1"/>
    <brk id="51" max="16383" man="1"/>
    <brk id="67" max="16383" man="1"/>
    <brk id="101" max="16383" man="1"/>
    <brk id="120" max="16383" man="1"/>
    <brk id="136" max="16383" man="1"/>
    <brk id="153" max="16383" man="1"/>
    <brk id="167" max="16383" man="1"/>
    <brk id="181" max="16383" man="1"/>
    <brk id="198" max="16383" man="1"/>
    <brk id="212" max="16383" man="1"/>
    <brk id="228" max="16383" man="1"/>
    <brk id="241" max="16383" man="1"/>
    <brk id="256" max="16383" man="1"/>
    <brk id="274" max="16383" man="1"/>
    <brk id="28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CB949-338A-4BAF-ADBB-C2C0838B2615}">
  <dimension ref="A1:K307"/>
  <sheetViews>
    <sheetView topLeftCell="A223" zoomScaleNormal="100" workbookViewId="0">
      <selection activeCell="D231" sqref="D231"/>
    </sheetView>
  </sheetViews>
  <sheetFormatPr defaultRowHeight="15" x14ac:dyDescent="0.2"/>
  <cols>
    <col min="1" max="1" width="4.140625" style="2" customWidth="1"/>
    <col min="2" max="2" width="70.28515625" style="2" customWidth="1"/>
    <col min="3" max="3" width="14.42578125" style="2" customWidth="1"/>
    <col min="4" max="4" width="12.140625" style="2" customWidth="1"/>
    <col min="5" max="5" width="11.85546875" style="2" customWidth="1"/>
    <col min="6" max="6" width="12.5703125" style="2" customWidth="1"/>
    <col min="7" max="7" width="13.28515625" style="2" customWidth="1"/>
    <col min="8" max="8" width="15.7109375" style="2" customWidth="1"/>
    <col min="9" max="165" width="9.140625" style="2"/>
    <col min="166" max="166" width="4.140625" style="2" customWidth="1"/>
    <col min="167" max="167" width="40.28515625" style="2" customWidth="1"/>
    <col min="168" max="169" width="12.140625" style="2" customWidth="1"/>
    <col min="170" max="170" width="14.28515625" style="2" customWidth="1"/>
    <col min="171" max="171" width="11.85546875" style="2" customWidth="1"/>
    <col min="172" max="172" width="11.28515625" style="2" customWidth="1"/>
    <col min="173" max="173" width="8.7109375" style="2" customWidth="1"/>
    <col min="174" max="174" width="11.42578125" style="2" customWidth="1"/>
    <col min="175" max="175" width="12.140625" style="2" customWidth="1"/>
    <col min="176" max="176" width="13.85546875" style="2" customWidth="1"/>
    <col min="177" max="421" width="9.140625" style="2"/>
    <col min="422" max="422" width="4.140625" style="2" customWidth="1"/>
    <col min="423" max="423" width="40.28515625" style="2" customWidth="1"/>
    <col min="424" max="425" width="12.140625" style="2" customWidth="1"/>
    <col min="426" max="426" width="14.28515625" style="2" customWidth="1"/>
    <col min="427" max="427" width="11.85546875" style="2" customWidth="1"/>
    <col min="428" max="428" width="11.28515625" style="2" customWidth="1"/>
    <col min="429" max="429" width="8.7109375" style="2" customWidth="1"/>
    <col min="430" max="430" width="11.42578125" style="2" customWidth="1"/>
    <col min="431" max="431" width="12.140625" style="2" customWidth="1"/>
    <col min="432" max="432" width="13.85546875" style="2" customWidth="1"/>
    <col min="433" max="677" width="9.140625" style="2"/>
    <col min="678" max="678" width="4.140625" style="2" customWidth="1"/>
    <col min="679" max="679" width="40.28515625" style="2" customWidth="1"/>
    <col min="680" max="681" width="12.140625" style="2" customWidth="1"/>
    <col min="682" max="682" width="14.28515625" style="2" customWidth="1"/>
    <col min="683" max="683" width="11.85546875" style="2" customWidth="1"/>
    <col min="684" max="684" width="11.28515625" style="2" customWidth="1"/>
    <col min="685" max="685" width="8.7109375" style="2" customWidth="1"/>
    <col min="686" max="686" width="11.42578125" style="2" customWidth="1"/>
    <col min="687" max="687" width="12.140625" style="2" customWidth="1"/>
    <col min="688" max="688" width="13.85546875" style="2" customWidth="1"/>
    <col min="689" max="933" width="9.140625" style="2"/>
    <col min="934" max="934" width="4.140625" style="2" customWidth="1"/>
    <col min="935" max="935" width="40.28515625" style="2" customWidth="1"/>
    <col min="936" max="937" width="12.140625" style="2" customWidth="1"/>
    <col min="938" max="938" width="14.28515625" style="2" customWidth="1"/>
    <col min="939" max="939" width="11.85546875" style="2" customWidth="1"/>
    <col min="940" max="940" width="11.28515625" style="2" customWidth="1"/>
    <col min="941" max="941" width="8.7109375" style="2" customWidth="1"/>
    <col min="942" max="942" width="11.42578125" style="2" customWidth="1"/>
    <col min="943" max="943" width="12.140625" style="2" customWidth="1"/>
    <col min="944" max="944" width="13.85546875" style="2" customWidth="1"/>
    <col min="945" max="1189" width="9.140625" style="2"/>
    <col min="1190" max="1190" width="4.140625" style="2" customWidth="1"/>
    <col min="1191" max="1191" width="40.28515625" style="2" customWidth="1"/>
    <col min="1192" max="1193" width="12.140625" style="2" customWidth="1"/>
    <col min="1194" max="1194" width="14.28515625" style="2" customWidth="1"/>
    <col min="1195" max="1195" width="11.85546875" style="2" customWidth="1"/>
    <col min="1196" max="1196" width="11.28515625" style="2" customWidth="1"/>
    <col min="1197" max="1197" width="8.7109375" style="2" customWidth="1"/>
    <col min="1198" max="1198" width="11.42578125" style="2" customWidth="1"/>
    <col min="1199" max="1199" width="12.140625" style="2" customWidth="1"/>
    <col min="1200" max="1200" width="13.85546875" style="2" customWidth="1"/>
    <col min="1201" max="1445" width="9.140625" style="2"/>
    <col min="1446" max="1446" width="4.140625" style="2" customWidth="1"/>
    <col min="1447" max="1447" width="40.28515625" style="2" customWidth="1"/>
    <col min="1448" max="1449" width="12.140625" style="2" customWidth="1"/>
    <col min="1450" max="1450" width="14.28515625" style="2" customWidth="1"/>
    <col min="1451" max="1451" width="11.85546875" style="2" customWidth="1"/>
    <col min="1452" max="1452" width="11.28515625" style="2" customWidth="1"/>
    <col min="1453" max="1453" width="8.7109375" style="2" customWidth="1"/>
    <col min="1454" max="1454" width="11.42578125" style="2" customWidth="1"/>
    <col min="1455" max="1455" width="12.140625" style="2" customWidth="1"/>
    <col min="1456" max="1456" width="13.85546875" style="2" customWidth="1"/>
    <col min="1457" max="1701" width="9.140625" style="2"/>
    <col min="1702" max="1702" width="4.140625" style="2" customWidth="1"/>
    <col min="1703" max="1703" width="40.28515625" style="2" customWidth="1"/>
    <col min="1704" max="1705" width="12.140625" style="2" customWidth="1"/>
    <col min="1706" max="1706" width="14.28515625" style="2" customWidth="1"/>
    <col min="1707" max="1707" width="11.85546875" style="2" customWidth="1"/>
    <col min="1708" max="1708" width="11.28515625" style="2" customWidth="1"/>
    <col min="1709" max="1709" width="8.7109375" style="2" customWidth="1"/>
    <col min="1710" max="1710" width="11.42578125" style="2" customWidth="1"/>
    <col min="1711" max="1711" width="12.140625" style="2" customWidth="1"/>
    <col min="1712" max="1712" width="13.85546875" style="2" customWidth="1"/>
    <col min="1713" max="1957" width="9.140625" style="2"/>
    <col min="1958" max="1958" width="4.140625" style="2" customWidth="1"/>
    <col min="1959" max="1959" width="40.28515625" style="2" customWidth="1"/>
    <col min="1960" max="1961" width="12.140625" style="2" customWidth="1"/>
    <col min="1962" max="1962" width="14.28515625" style="2" customWidth="1"/>
    <col min="1963" max="1963" width="11.85546875" style="2" customWidth="1"/>
    <col min="1964" max="1964" width="11.28515625" style="2" customWidth="1"/>
    <col min="1965" max="1965" width="8.7109375" style="2" customWidth="1"/>
    <col min="1966" max="1966" width="11.42578125" style="2" customWidth="1"/>
    <col min="1967" max="1967" width="12.140625" style="2" customWidth="1"/>
    <col min="1968" max="1968" width="13.85546875" style="2" customWidth="1"/>
    <col min="1969" max="2213" width="9.140625" style="2"/>
    <col min="2214" max="2214" width="4.140625" style="2" customWidth="1"/>
    <col min="2215" max="2215" width="40.28515625" style="2" customWidth="1"/>
    <col min="2216" max="2217" width="12.140625" style="2" customWidth="1"/>
    <col min="2218" max="2218" width="14.28515625" style="2" customWidth="1"/>
    <col min="2219" max="2219" width="11.85546875" style="2" customWidth="1"/>
    <col min="2220" max="2220" width="11.28515625" style="2" customWidth="1"/>
    <col min="2221" max="2221" width="8.7109375" style="2" customWidth="1"/>
    <col min="2222" max="2222" width="11.42578125" style="2" customWidth="1"/>
    <col min="2223" max="2223" width="12.140625" style="2" customWidth="1"/>
    <col min="2224" max="2224" width="13.85546875" style="2" customWidth="1"/>
    <col min="2225" max="2469" width="9.140625" style="2"/>
    <col min="2470" max="2470" width="4.140625" style="2" customWidth="1"/>
    <col min="2471" max="2471" width="40.28515625" style="2" customWidth="1"/>
    <col min="2472" max="2473" width="12.140625" style="2" customWidth="1"/>
    <col min="2474" max="2474" width="14.28515625" style="2" customWidth="1"/>
    <col min="2475" max="2475" width="11.85546875" style="2" customWidth="1"/>
    <col min="2476" max="2476" width="11.28515625" style="2" customWidth="1"/>
    <col min="2477" max="2477" width="8.7109375" style="2" customWidth="1"/>
    <col min="2478" max="2478" width="11.42578125" style="2" customWidth="1"/>
    <col min="2479" max="2479" width="12.140625" style="2" customWidth="1"/>
    <col min="2480" max="2480" width="13.85546875" style="2" customWidth="1"/>
    <col min="2481" max="2725" width="9.140625" style="2"/>
    <col min="2726" max="2726" width="4.140625" style="2" customWidth="1"/>
    <col min="2727" max="2727" width="40.28515625" style="2" customWidth="1"/>
    <col min="2728" max="2729" width="12.140625" style="2" customWidth="1"/>
    <col min="2730" max="2730" width="14.28515625" style="2" customWidth="1"/>
    <col min="2731" max="2731" width="11.85546875" style="2" customWidth="1"/>
    <col min="2732" max="2732" width="11.28515625" style="2" customWidth="1"/>
    <col min="2733" max="2733" width="8.7109375" style="2" customWidth="1"/>
    <col min="2734" max="2734" width="11.42578125" style="2" customWidth="1"/>
    <col min="2735" max="2735" width="12.140625" style="2" customWidth="1"/>
    <col min="2736" max="2736" width="13.85546875" style="2" customWidth="1"/>
    <col min="2737" max="2981" width="9.140625" style="2"/>
    <col min="2982" max="2982" width="4.140625" style="2" customWidth="1"/>
    <col min="2983" max="2983" width="40.28515625" style="2" customWidth="1"/>
    <col min="2984" max="2985" width="12.140625" style="2" customWidth="1"/>
    <col min="2986" max="2986" width="14.28515625" style="2" customWidth="1"/>
    <col min="2987" max="2987" width="11.85546875" style="2" customWidth="1"/>
    <col min="2988" max="2988" width="11.28515625" style="2" customWidth="1"/>
    <col min="2989" max="2989" width="8.7109375" style="2" customWidth="1"/>
    <col min="2990" max="2990" width="11.42578125" style="2" customWidth="1"/>
    <col min="2991" max="2991" width="12.140625" style="2" customWidth="1"/>
    <col min="2992" max="2992" width="13.85546875" style="2" customWidth="1"/>
    <col min="2993" max="3237" width="9.140625" style="2"/>
    <col min="3238" max="3238" width="4.140625" style="2" customWidth="1"/>
    <col min="3239" max="3239" width="40.28515625" style="2" customWidth="1"/>
    <col min="3240" max="3241" width="12.140625" style="2" customWidth="1"/>
    <col min="3242" max="3242" width="14.28515625" style="2" customWidth="1"/>
    <col min="3243" max="3243" width="11.85546875" style="2" customWidth="1"/>
    <col min="3244" max="3244" width="11.28515625" style="2" customWidth="1"/>
    <col min="3245" max="3245" width="8.7109375" style="2" customWidth="1"/>
    <col min="3246" max="3246" width="11.42578125" style="2" customWidth="1"/>
    <col min="3247" max="3247" width="12.140625" style="2" customWidth="1"/>
    <col min="3248" max="3248" width="13.85546875" style="2" customWidth="1"/>
    <col min="3249" max="3493" width="9.140625" style="2"/>
    <col min="3494" max="3494" width="4.140625" style="2" customWidth="1"/>
    <col min="3495" max="3495" width="40.28515625" style="2" customWidth="1"/>
    <col min="3496" max="3497" width="12.140625" style="2" customWidth="1"/>
    <col min="3498" max="3498" width="14.28515625" style="2" customWidth="1"/>
    <col min="3499" max="3499" width="11.85546875" style="2" customWidth="1"/>
    <col min="3500" max="3500" width="11.28515625" style="2" customWidth="1"/>
    <col min="3501" max="3501" width="8.7109375" style="2" customWidth="1"/>
    <col min="3502" max="3502" width="11.42578125" style="2" customWidth="1"/>
    <col min="3503" max="3503" width="12.140625" style="2" customWidth="1"/>
    <col min="3504" max="3504" width="13.85546875" style="2" customWidth="1"/>
    <col min="3505" max="3749" width="9.140625" style="2"/>
    <col min="3750" max="3750" width="4.140625" style="2" customWidth="1"/>
    <col min="3751" max="3751" width="40.28515625" style="2" customWidth="1"/>
    <col min="3752" max="3753" width="12.140625" style="2" customWidth="1"/>
    <col min="3754" max="3754" width="14.28515625" style="2" customWidth="1"/>
    <col min="3755" max="3755" width="11.85546875" style="2" customWidth="1"/>
    <col min="3756" max="3756" width="11.28515625" style="2" customWidth="1"/>
    <col min="3757" max="3757" width="8.7109375" style="2" customWidth="1"/>
    <col min="3758" max="3758" width="11.42578125" style="2" customWidth="1"/>
    <col min="3759" max="3759" width="12.140625" style="2" customWidth="1"/>
    <col min="3760" max="3760" width="13.85546875" style="2" customWidth="1"/>
    <col min="3761" max="4005" width="9.140625" style="2"/>
    <col min="4006" max="4006" width="4.140625" style="2" customWidth="1"/>
    <col min="4007" max="4007" width="40.28515625" style="2" customWidth="1"/>
    <col min="4008" max="4009" width="12.140625" style="2" customWidth="1"/>
    <col min="4010" max="4010" width="14.28515625" style="2" customWidth="1"/>
    <col min="4011" max="4011" width="11.85546875" style="2" customWidth="1"/>
    <col min="4012" max="4012" width="11.28515625" style="2" customWidth="1"/>
    <col min="4013" max="4013" width="8.7109375" style="2" customWidth="1"/>
    <col min="4014" max="4014" width="11.42578125" style="2" customWidth="1"/>
    <col min="4015" max="4015" width="12.140625" style="2" customWidth="1"/>
    <col min="4016" max="4016" width="13.85546875" style="2" customWidth="1"/>
    <col min="4017" max="4261" width="9.140625" style="2"/>
    <col min="4262" max="4262" width="4.140625" style="2" customWidth="1"/>
    <col min="4263" max="4263" width="40.28515625" style="2" customWidth="1"/>
    <col min="4264" max="4265" width="12.140625" style="2" customWidth="1"/>
    <col min="4266" max="4266" width="14.28515625" style="2" customWidth="1"/>
    <col min="4267" max="4267" width="11.85546875" style="2" customWidth="1"/>
    <col min="4268" max="4268" width="11.28515625" style="2" customWidth="1"/>
    <col min="4269" max="4269" width="8.7109375" style="2" customWidth="1"/>
    <col min="4270" max="4270" width="11.42578125" style="2" customWidth="1"/>
    <col min="4271" max="4271" width="12.140625" style="2" customWidth="1"/>
    <col min="4272" max="4272" width="13.85546875" style="2" customWidth="1"/>
    <col min="4273" max="4517" width="9.140625" style="2"/>
    <col min="4518" max="4518" width="4.140625" style="2" customWidth="1"/>
    <col min="4519" max="4519" width="40.28515625" style="2" customWidth="1"/>
    <col min="4520" max="4521" width="12.140625" style="2" customWidth="1"/>
    <col min="4522" max="4522" width="14.28515625" style="2" customWidth="1"/>
    <col min="4523" max="4523" width="11.85546875" style="2" customWidth="1"/>
    <col min="4524" max="4524" width="11.28515625" style="2" customWidth="1"/>
    <col min="4525" max="4525" width="8.7109375" style="2" customWidth="1"/>
    <col min="4526" max="4526" width="11.42578125" style="2" customWidth="1"/>
    <col min="4527" max="4527" width="12.140625" style="2" customWidth="1"/>
    <col min="4528" max="4528" width="13.85546875" style="2" customWidth="1"/>
    <col min="4529" max="4773" width="9.140625" style="2"/>
    <col min="4774" max="4774" width="4.140625" style="2" customWidth="1"/>
    <col min="4775" max="4775" width="40.28515625" style="2" customWidth="1"/>
    <col min="4776" max="4777" width="12.140625" style="2" customWidth="1"/>
    <col min="4778" max="4778" width="14.28515625" style="2" customWidth="1"/>
    <col min="4779" max="4779" width="11.85546875" style="2" customWidth="1"/>
    <col min="4780" max="4780" width="11.28515625" style="2" customWidth="1"/>
    <col min="4781" max="4781" width="8.7109375" style="2" customWidth="1"/>
    <col min="4782" max="4782" width="11.42578125" style="2" customWidth="1"/>
    <col min="4783" max="4783" width="12.140625" style="2" customWidth="1"/>
    <col min="4784" max="4784" width="13.85546875" style="2" customWidth="1"/>
    <col min="4785" max="5029" width="9.140625" style="2"/>
    <col min="5030" max="5030" width="4.140625" style="2" customWidth="1"/>
    <col min="5031" max="5031" width="40.28515625" style="2" customWidth="1"/>
    <col min="5032" max="5033" width="12.140625" style="2" customWidth="1"/>
    <col min="5034" max="5034" width="14.28515625" style="2" customWidth="1"/>
    <col min="5035" max="5035" width="11.85546875" style="2" customWidth="1"/>
    <col min="5036" max="5036" width="11.28515625" style="2" customWidth="1"/>
    <col min="5037" max="5037" width="8.7109375" style="2" customWidth="1"/>
    <col min="5038" max="5038" width="11.42578125" style="2" customWidth="1"/>
    <col min="5039" max="5039" width="12.140625" style="2" customWidth="1"/>
    <col min="5040" max="5040" width="13.85546875" style="2" customWidth="1"/>
    <col min="5041" max="5285" width="9.140625" style="2"/>
    <col min="5286" max="5286" width="4.140625" style="2" customWidth="1"/>
    <col min="5287" max="5287" width="40.28515625" style="2" customWidth="1"/>
    <col min="5288" max="5289" width="12.140625" style="2" customWidth="1"/>
    <col min="5290" max="5290" width="14.28515625" style="2" customWidth="1"/>
    <col min="5291" max="5291" width="11.85546875" style="2" customWidth="1"/>
    <col min="5292" max="5292" width="11.28515625" style="2" customWidth="1"/>
    <col min="5293" max="5293" width="8.7109375" style="2" customWidth="1"/>
    <col min="5294" max="5294" width="11.42578125" style="2" customWidth="1"/>
    <col min="5295" max="5295" width="12.140625" style="2" customWidth="1"/>
    <col min="5296" max="5296" width="13.85546875" style="2" customWidth="1"/>
    <col min="5297" max="5541" width="9.140625" style="2"/>
    <col min="5542" max="5542" width="4.140625" style="2" customWidth="1"/>
    <col min="5543" max="5543" width="40.28515625" style="2" customWidth="1"/>
    <col min="5544" max="5545" width="12.140625" style="2" customWidth="1"/>
    <col min="5546" max="5546" width="14.28515625" style="2" customWidth="1"/>
    <col min="5547" max="5547" width="11.85546875" style="2" customWidth="1"/>
    <col min="5548" max="5548" width="11.28515625" style="2" customWidth="1"/>
    <col min="5549" max="5549" width="8.7109375" style="2" customWidth="1"/>
    <col min="5550" max="5550" width="11.42578125" style="2" customWidth="1"/>
    <col min="5551" max="5551" width="12.140625" style="2" customWidth="1"/>
    <col min="5552" max="5552" width="13.85546875" style="2" customWidth="1"/>
    <col min="5553" max="5797" width="9.140625" style="2"/>
    <col min="5798" max="5798" width="4.140625" style="2" customWidth="1"/>
    <col min="5799" max="5799" width="40.28515625" style="2" customWidth="1"/>
    <col min="5800" max="5801" width="12.140625" style="2" customWidth="1"/>
    <col min="5802" max="5802" width="14.28515625" style="2" customWidth="1"/>
    <col min="5803" max="5803" width="11.85546875" style="2" customWidth="1"/>
    <col min="5804" max="5804" width="11.28515625" style="2" customWidth="1"/>
    <col min="5805" max="5805" width="8.7109375" style="2" customWidth="1"/>
    <col min="5806" max="5806" width="11.42578125" style="2" customWidth="1"/>
    <col min="5807" max="5807" width="12.140625" style="2" customWidth="1"/>
    <col min="5808" max="5808" width="13.85546875" style="2" customWidth="1"/>
    <col min="5809" max="6053" width="9.140625" style="2"/>
    <col min="6054" max="6054" width="4.140625" style="2" customWidth="1"/>
    <col min="6055" max="6055" width="40.28515625" style="2" customWidth="1"/>
    <col min="6056" max="6057" width="12.140625" style="2" customWidth="1"/>
    <col min="6058" max="6058" width="14.28515625" style="2" customWidth="1"/>
    <col min="6059" max="6059" width="11.85546875" style="2" customWidth="1"/>
    <col min="6060" max="6060" width="11.28515625" style="2" customWidth="1"/>
    <col min="6061" max="6061" width="8.7109375" style="2" customWidth="1"/>
    <col min="6062" max="6062" width="11.42578125" style="2" customWidth="1"/>
    <col min="6063" max="6063" width="12.140625" style="2" customWidth="1"/>
    <col min="6064" max="6064" width="13.85546875" style="2" customWidth="1"/>
    <col min="6065" max="6309" width="9.140625" style="2"/>
    <col min="6310" max="6310" width="4.140625" style="2" customWidth="1"/>
    <col min="6311" max="6311" width="40.28515625" style="2" customWidth="1"/>
    <col min="6312" max="6313" width="12.140625" style="2" customWidth="1"/>
    <col min="6314" max="6314" width="14.28515625" style="2" customWidth="1"/>
    <col min="6315" max="6315" width="11.85546875" style="2" customWidth="1"/>
    <col min="6316" max="6316" width="11.28515625" style="2" customWidth="1"/>
    <col min="6317" max="6317" width="8.7109375" style="2" customWidth="1"/>
    <col min="6318" max="6318" width="11.42578125" style="2" customWidth="1"/>
    <col min="6319" max="6319" width="12.140625" style="2" customWidth="1"/>
    <col min="6320" max="6320" width="13.85546875" style="2" customWidth="1"/>
    <col min="6321" max="6565" width="9.140625" style="2"/>
    <col min="6566" max="6566" width="4.140625" style="2" customWidth="1"/>
    <col min="6567" max="6567" width="40.28515625" style="2" customWidth="1"/>
    <col min="6568" max="6569" width="12.140625" style="2" customWidth="1"/>
    <col min="6570" max="6570" width="14.28515625" style="2" customWidth="1"/>
    <col min="6571" max="6571" width="11.85546875" style="2" customWidth="1"/>
    <col min="6572" max="6572" width="11.28515625" style="2" customWidth="1"/>
    <col min="6573" max="6573" width="8.7109375" style="2" customWidth="1"/>
    <col min="6574" max="6574" width="11.42578125" style="2" customWidth="1"/>
    <col min="6575" max="6575" width="12.140625" style="2" customWidth="1"/>
    <col min="6576" max="6576" width="13.85546875" style="2" customWidth="1"/>
    <col min="6577" max="6821" width="9.140625" style="2"/>
    <col min="6822" max="6822" width="4.140625" style="2" customWidth="1"/>
    <col min="6823" max="6823" width="40.28515625" style="2" customWidth="1"/>
    <col min="6824" max="6825" width="12.140625" style="2" customWidth="1"/>
    <col min="6826" max="6826" width="14.28515625" style="2" customWidth="1"/>
    <col min="6827" max="6827" width="11.85546875" style="2" customWidth="1"/>
    <col min="6828" max="6828" width="11.28515625" style="2" customWidth="1"/>
    <col min="6829" max="6829" width="8.7109375" style="2" customWidth="1"/>
    <col min="6830" max="6830" width="11.42578125" style="2" customWidth="1"/>
    <col min="6831" max="6831" width="12.140625" style="2" customWidth="1"/>
    <col min="6832" max="6832" width="13.85546875" style="2" customWidth="1"/>
    <col min="6833" max="7077" width="9.140625" style="2"/>
    <col min="7078" max="7078" width="4.140625" style="2" customWidth="1"/>
    <col min="7079" max="7079" width="40.28515625" style="2" customWidth="1"/>
    <col min="7080" max="7081" width="12.140625" style="2" customWidth="1"/>
    <col min="7082" max="7082" width="14.28515625" style="2" customWidth="1"/>
    <col min="7083" max="7083" width="11.85546875" style="2" customWidth="1"/>
    <col min="7084" max="7084" width="11.28515625" style="2" customWidth="1"/>
    <col min="7085" max="7085" width="8.7109375" style="2" customWidth="1"/>
    <col min="7086" max="7086" width="11.42578125" style="2" customWidth="1"/>
    <col min="7087" max="7087" width="12.140625" style="2" customWidth="1"/>
    <col min="7088" max="7088" width="13.85546875" style="2" customWidth="1"/>
    <col min="7089" max="7333" width="9.140625" style="2"/>
    <col min="7334" max="7334" width="4.140625" style="2" customWidth="1"/>
    <col min="7335" max="7335" width="40.28515625" style="2" customWidth="1"/>
    <col min="7336" max="7337" width="12.140625" style="2" customWidth="1"/>
    <col min="7338" max="7338" width="14.28515625" style="2" customWidth="1"/>
    <col min="7339" max="7339" width="11.85546875" style="2" customWidth="1"/>
    <col min="7340" max="7340" width="11.28515625" style="2" customWidth="1"/>
    <col min="7341" max="7341" width="8.7109375" style="2" customWidth="1"/>
    <col min="7342" max="7342" width="11.42578125" style="2" customWidth="1"/>
    <col min="7343" max="7343" width="12.140625" style="2" customWidth="1"/>
    <col min="7344" max="7344" width="13.85546875" style="2" customWidth="1"/>
    <col min="7345" max="7589" width="9.140625" style="2"/>
    <col min="7590" max="7590" width="4.140625" style="2" customWidth="1"/>
    <col min="7591" max="7591" width="40.28515625" style="2" customWidth="1"/>
    <col min="7592" max="7593" width="12.140625" style="2" customWidth="1"/>
    <col min="7594" max="7594" width="14.28515625" style="2" customWidth="1"/>
    <col min="7595" max="7595" width="11.85546875" style="2" customWidth="1"/>
    <col min="7596" max="7596" width="11.28515625" style="2" customWidth="1"/>
    <col min="7597" max="7597" width="8.7109375" style="2" customWidth="1"/>
    <col min="7598" max="7598" width="11.42578125" style="2" customWidth="1"/>
    <col min="7599" max="7599" width="12.140625" style="2" customWidth="1"/>
    <col min="7600" max="7600" width="13.85546875" style="2" customWidth="1"/>
    <col min="7601" max="7845" width="9.140625" style="2"/>
    <col min="7846" max="7846" width="4.140625" style="2" customWidth="1"/>
    <col min="7847" max="7847" width="40.28515625" style="2" customWidth="1"/>
    <col min="7848" max="7849" width="12.140625" style="2" customWidth="1"/>
    <col min="7850" max="7850" width="14.28515625" style="2" customWidth="1"/>
    <col min="7851" max="7851" width="11.85546875" style="2" customWidth="1"/>
    <col min="7852" max="7852" width="11.28515625" style="2" customWidth="1"/>
    <col min="7853" max="7853" width="8.7109375" style="2" customWidth="1"/>
    <col min="7854" max="7854" width="11.42578125" style="2" customWidth="1"/>
    <col min="7855" max="7855" width="12.140625" style="2" customWidth="1"/>
    <col min="7856" max="7856" width="13.85546875" style="2" customWidth="1"/>
    <col min="7857" max="8101" width="9.140625" style="2"/>
    <col min="8102" max="8102" width="4.140625" style="2" customWidth="1"/>
    <col min="8103" max="8103" width="40.28515625" style="2" customWidth="1"/>
    <col min="8104" max="8105" width="12.140625" style="2" customWidth="1"/>
    <col min="8106" max="8106" width="14.28515625" style="2" customWidth="1"/>
    <col min="8107" max="8107" width="11.85546875" style="2" customWidth="1"/>
    <col min="8108" max="8108" width="11.28515625" style="2" customWidth="1"/>
    <col min="8109" max="8109" width="8.7109375" style="2" customWidth="1"/>
    <col min="8110" max="8110" width="11.42578125" style="2" customWidth="1"/>
    <col min="8111" max="8111" width="12.140625" style="2" customWidth="1"/>
    <col min="8112" max="8112" width="13.85546875" style="2" customWidth="1"/>
    <col min="8113" max="8357" width="9.140625" style="2"/>
    <col min="8358" max="8358" width="4.140625" style="2" customWidth="1"/>
    <col min="8359" max="8359" width="40.28515625" style="2" customWidth="1"/>
    <col min="8360" max="8361" width="12.140625" style="2" customWidth="1"/>
    <col min="8362" max="8362" width="14.28515625" style="2" customWidth="1"/>
    <col min="8363" max="8363" width="11.85546875" style="2" customWidth="1"/>
    <col min="8364" max="8364" width="11.28515625" style="2" customWidth="1"/>
    <col min="8365" max="8365" width="8.7109375" style="2" customWidth="1"/>
    <col min="8366" max="8366" width="11.42578125" style="2" customWidth="1"/>
    <col min="8367" max="8367" width="12.140625" style="2" customWidth="1"/>
    <col min="8368" max="8368" width="13.85546875" style="2" customWidth="1"/>
    <col min="8369" max="8613" width="9.140625" style="2"/>
    <col min="8614" max="8614" width="4.140625" style="2" customWidth="1"/>
    <col min="8615" max="8615" width="40.28515625" style="2" customWidth="1"/>
    <col min="8616" max="8617" width="12.140625" style="2" customWidth="1"/>
    <col min="8618" max="8618" width="14.28515625" style="2" customWidth="1"/>
    <col min="8619" max="8619" width="11.85546875" style="2" customWidth="1"/>
    <col min="8620" max="8620" width="11.28515625" style="2" customWidth="1"/>
    <col min="8621" max="8621" width="8.7109375" style="2" customWidth="1"/>
    <col min="8622" max="8622" width="11.42578125" style="2" customWidth="1"/>
    <col min="8623" max="8623" width="12.140625" style="2" customWidth="1"/>
    <col min="8624" max="8624" width="13.85546875" style="2" customWidth="1"/>
    <col min="8625" max="8869" width="9.140625" style="2"/>
    <col min="8870" max="8870" width="4.140625" style="2" customWidth="1"/>
    <col min="8871" max="8871" width="40.28515625" style="2" customWidth="1"/>
    <col min="8872" max="8873" width="12.140625" style="2" customWidth="1"/>
    <col min="8874" max="8874" width="14.28515625" style="2" customWidth="1"/>
    <col min="8875" max="8875" width="11.85546875" style="2" customWidth="1"/>
    <col min="8876" max="8876" width="11.28515625" style="2" customWidth="1"/>
    <col min="8877" max="8877" width="8.7109375" style="2" customWidth="1"/>
    <col min="8878" max="8878" width="11.42578125" style="2" customWidth="1"/>
    <col min="8879" max="8879" width="12.140625" style="2" customWidth="1"/>
    <col min="8880" max="8880" width="13.85546875" style="2" customWidth="1"/>
    <col min="8881" max="9125" width="9.140625" style="2"/>
    <col min="9126" max="9126" width="4.140625" style="2" customWidth="1"/>
    <col min="9127" max="9127" width="40.28515625" style="2" customWidth="1"/>
    <col min="9128" max="9129" width="12.140625" style="2" customWidth="1"/>
    <col min="9130" max="9130" width="14.28515625" style="2" customWidth="1"/>
    <col min="9131" max="9131" width="11.85546875" style="2" customWidth="1"/>
    <col min="9132" max="9132" width="11.28515625" style="2" customWidth="1"/>
    <col min="9133" max="9133" width="8.7109375" style="2" customWidth="1"/>
    <col min="9134" max="9134" width="11.42578125" style="2" customWidth="1"/>
    <col min="9135" max="9135" width="12.140625" style="2" customWidth="1"/>
    <col min="9136" max="9136" width="13.85546875" style="2" customWidth="1"/>
    <col min="9137" max="9381" width="9.140625" style="2"/>
    <col min="9382" max="9382" width="4.140625" style="2" customWidth="1"/>
    <col min="9383" max="9383" width="40.28515625" style="2" customWidth="1"/>
    <col min="9384" max="9385" width="12.140625" style="2" customWidth="1"/>
    <col min="9386" max="9386" width="14.28515625" style="2" customWidth="1"/>
    <col min="9387" max="9387" width="11.85546875" style="2" customWidth="1"/>
    <col min="9388" max="9388" width="11.28515625" style="2" customWidth="1"/>
    <col min="9389" max="9389" width="8.7109375" style="2" customWidth="1"/>
    <col min="9390" max="9390" width="11.42578125" style="2" customWidth="1"/>
    <col min="9391" max="9391" width="12.140625" style="2" customWidth="1"/>
    <col min="9392" max="9392" width="13.85546875" style="2" customWidth="1"/>
    <col min="9393" max="9637" width="9.140625" style="2"/>
    <col min="9638" max="9638" width="4.140625" style="2" customWidth="1"/>
    <col min="9639" max="9639" width="40.28515625" style="2" customWidth="1"/>
    <col min="9640" max="9641" width="12.140625" style="2" customWidth="1"/>
    <col min="9642" max="9642" width="14.28515625" style="2" customWidth="1"/>
    <col min="9643" max="9643" width="11.85546875" style="2" customWidth="1"/>
    <col min="9644" max="9644" width="11.28515625" style="2" customWidth="1"/>
    <col min="9645" max="9645" width="8.7109375" style="2" customWidth="1"/>
    <col min="9646" max="9646" width="11.42578125" style="2" customWidth="1"/>
    <col min="9647" max="9647" width="12.140625" style="2" customWidth="1"/>
    <col min="9648" max="9648" width="13.85546875" style="2" customWidth="1"/>
    <col min="9649" max="9893" width="9.140625" style="2"/>
    <col min="9894" max="9894" width="4.140625" style="2" customWidth="1"/>
    <col min="9895" max="9895" width="40.28515625" style="2" customWidth="1"/>
    <col min="9896" max="9897" width="12.140625" style="2" customWidth="1"/>
    <col min="9898" max="9898" width="14.28515625" style="2" customWidth="1"/>
    <col min="9899" max="9899" width="11.85546875" style="2" customWidth="1"/>
    <col min="9900" max="9900" width="11.28515625" style="2" customWidth="1"/>
    <col min="9901" max="9901" width="8.7109375" style="2" customWidth="1"/>
    <col min="9902" max="9902" width="11.42578125" style="2" customWidth="1"/>
    <col min="9903" max="9903" width="12.140625" style="2" customWidth="1"/>
    <col min="9904" max="9904" width="13.85546875" style="2" customWidth="1"/>
    <col min="9905" max="10149" width="9.140625" style="2"/>
    <col min="10150" max="10150" width="4.140625" style="2" customWidth="1"/>
    <col min="10151" max="10151" width="40.28515625" style="2" customWidth="1"/>
    <col min="10152" max="10153" width="12.140625" style="2" customWidth="1"/>
    <col min="10154" max="10154" width="14.28515625" style="2" customWidth="1"/>
    <col min="10155" max="10155" width="11.85546875" style="2" customWidth="1"/>
    <col min="10156" max="10156" width="11.28515625" style="2" customWidth="1"/>
    <col min="10157" max="10157" width="8.7109375" style="2" customWidth="1"/>
    <col min="10158" max="10158" width="11.42578125" style="2" customWidth="1"/>
    <col min="10159" max="10159" width="12.140625" style="2" customWidth="1"/>
    <col min="10160" max="10160" width="13.85546875" style="2" customWidth="1"/>
    <col min="10161" max="10405" width="9.140625" style="2"/>
    <col min="10406" max="10406" width="4.140625" style="2" customWidth="1"/>
    <col min="10407" max="10407" width="40.28515625" style="2" customWidth="1"/>
    <col min="10408" max="10409" width="12.140625" style="2" customWidth="1"/>
    <col min="10410" max="10410" width="14.28515625" style="2" customWidth="1"/>
    <col min="10411" max="10411" width="11.85546875" style="2" customWidth="1"/>
    <col min="10412" max="10412" width="11.28515625" style="2" customWidth="1"/>
    <col min="10413" max="10413" width="8.7109375" style="2" customWidth="1"/>
    <col min="10414" max="10414" width="11.42578125" style="2" customWidth="1"/>
    <col min="10415" max="10415" width="12.140625" style="2" customWidth="1"/>
    <col min="10416" max="10416" width="13.85546875" style="2" customWidth="1"/>
    <col min="10417" max="10661" width="9.140625" style="2"/>
    <col min="10662" max="10662" width="4.140625" style="2" customWidth="1"/>
    <col min="10663" max="10663" width="40.28515625" style="2" customWidth="1"/>
    <col min="10664" max="10665" width="12.140625" style="2" customWidth="1"/>
    <col min="10666" max="10666" width="14.28515625" style="2" customWidth="1"/>
    <col min="10667" max="10667" width="11.85546875" style="2" customWidth="1"/>
    <col min="10668" max="10668" width="11.28515625" style="2" customWidth="1"/>
    <col min="10669" max="10669" width="8.7109375" style="2" customWidth="1"/>
    <col min="10670" max="10670" width="11.42578125" style="2" customWidth="1"/>
    <col min="10671" max="10671" width="12.140625" style="2" customWidth="1"/>
    <col min="10672" max="10672" width="13.85546875" style="2" customWidth="1"/>
    <col min="10673" max="10917" width="9.140625" style="2"/>
    <col min="10918" max="10918" width="4.140625" style="2" customWidth="1"/>
    <col min="10919" max="10919" width="40.28515625" style="2" customWidth="1"/>
    <col min="10920" max="10921" width="12.140625" style="2" customWidth="1"/>
    <col min="10922" max="10922" width="14.28515625" style="2" customWidth="1"/>
    <col min="10923" max="10923" width="11.85546875" style="2" customWidth="1"/>
    <col min="10924" max="10924" width="11.28515625" style="2" customWidth="1"/>
    <col min="10925" max="10925" width="8.7109375" style="2" customWidth="1"/>
    <col min="10926" max="10926" width="11.42578125" style="2" customWidth="1"/>
    <col min="10927" max="10927" width="12.140625" style="2" customWidth="1"/>
    <col min="10928" max="10928" width="13.85546875" style="2" customWidth="1"/>
    <col min="10929" max="11173" width="9.140625" style="2"/>
    <col min="11174" max="11174" width="4.140625" style="2" customWidth="1"/>
    <col min="11175" max="11175" width="40.28515625" style="2" customWidth="1"/>
    <col min="11176" max="11177" width="12.140625" style="2" customWidth="1"/>
    <col min="11178" max="11178" width="14.28515625" style="2" customWidth="1"/>
    <col min="11179" max="11179" width="11.85546875" style="2" customWidth="1"/>
    <col min="11180" max="11180" width="11.28515625" style="2" customWidth="1"/>
    <col min="11181" max="11181" width="8.7109375" style="2" customWidth="1"/>
    <col min="11182" max="11182" width="11.42578125" style="2" customWidth="1"/>
    <col min="11183" max="11183" width="12.140625" style="2" customWidth="1"/>
    <col min="11184" max="11184" width="13.85546875" style="2" customWidth="1"/>
    <col min="11185" max="11429" width="9.140625" style="2"/>
    <col min="11430" max="11430" width="4.140625" style="2" customWidth="1"/>
    <col min="11431" max="11431" width="40.28515625" style="2" customWidth="1"/>
    <col min="11432" max="11433" width="12.140625" style="2" customWidth="1"/>
    <col min="11434" max="11434" width="14.28515625" style="2" customWidth="1"/>
    <col min="11435" max="11435" width="11.85546875" style="2" customWidth="1"/>
    <col min="11436" max="11436" width="11.28515625" style="2" customWidth="1"/>
    <col min="11437" max="11437" width="8.7109375" style="2" customWidth="1"/>
    <col min="11438" max="11438" width="11.42578125" style="2" customWidth="1"/>
    <col min="11439" max="11439" width="12.140625" style="2" customWidth="1"/>
    <col min="11440" max="11440" width="13.85546875" style="2" customWidth="1"/>
    <col min="11441" max="11685" width="9.140625" style="2"/>
    <col min="11686" max="11686" width="4.140625" style="2" customWidth="1"/>
    <col min="11687" max="11687" width="40.28515625" style="2" customWidth="1"/>
    <col min="11688" max="11689" width="12.140625" style="2" customWidth="1"/>
    <col min="11690" max="11690" width="14.28515625" style="2" customWidth="1"/>
    <col min="11691" max="11691" width="11.85546875" style="2" customWidth="1"/>
    <col min="11692" max="11692" width="11.28515625" style="2" customWidth="1"/>
    <col min="11693" max="11693" width="8.7109375" style="2" customWidth="1"/>
    <col min="11694" max="11694" width="11.42578125" style="2" customWidth="1"/>
    <col min="11695" max="11695" width="12.140625" style="2" customWidth="1"/>
    <col min="11696" max="11696" width="13.85546875" style="2" customWidth="1"/>
    <col min="11697" max="11941" width="9.140625" style="2"/>
    <col min="11942" max="11942" width="4.140625" style="2" customWidth="1"/>
    <col min="11943" max="11943" width="40.28515625" style="2" customWidth="1"/>
    <col min="11944" max="11945" width="12.140625" style="2" customWidth="1"/>
    <col min="11946" max="11946" width="14.28515625" style="2" customWidth="1"/>
    <col min="11947" max="11947" width="11.85546875" style="2" customWidth="1"/>
    <col min="11948" max="11948" width="11.28515625" style="2" customWidth="1"/>
    <col min="11949" max="11949" width="8.7109375" style="2" customWidth="1"/>
    <col min="11950" max="11950" width="11.42578125" style="2" customWidth="1"/>
    <col min="11951" max="11951" width="12.140625" style="2" customWidth="1"/>
    <col min="11952" max="11952" width="13.85546875" style="2" customWidth="1"/>
    <col min="11953" max="12197" width="9.140625" style="2"/>
    <col min="12198" max="12198" width="4.140625" style="2" customWidth="1"/>
    <col min="12199" max="12199" width="40.28515625" style="2" customWidth="1"/>
    <col min="12200" max="12201" width="12.140625" style="2" customWidth="1"/>
    <col min="12202" max="12202" width="14.28515625" style="2" customWidth="1"/>
    <col min="12203" max="12203" width="11.85546875" style="2" customWidth="1"/>
    <col min="12204" max="12204" width="11.28515625" style="2" customWidth="1"/>
    <col min="12205" max="12205" width="8.7109375" style="2" customWidth="1"/>
    <col min="12206" max="12206" width="11.42578125" style="2" customWidth="1"/>
    <col min="12207" max="12207" width="12.140625" style="2" customWidth="1"/>
    <col min="12208" max="12208" width="13.85546875" style="2" customWidth="1"/>
    <col min="12209" max="12453" width="9.140625" style="2"/>
    <col min="12454" max="12454" width="4.140625" style="2" customWidth="1"/>
    <col min="12455" max="12455" width="40.28515625" style="2" customWidth="1"/>
    <col min="12456" max="12457" width="12.140625" style="2" customWidth="1"/>
    <col min="12458" max="12458" width="14.28515625" style="2" customWidth="1"/>
    <col min="12459" max="12459" width="11.85546875" style="2" customWidth="1"/>
    <col min="12460" max="12460" width="11.28515625" style="2" customWidth="1"/>
    <col min="12461" max="12461" width="8.7109375" style="2" customWidth="1"/>
    <col min="12462" max="12462" width="11.42578125" style="2" customWidth="1"/>
    <col min="12463" max="12463" width="12.140625" style="2" customWidth="1"/>
    <col min="12464" max="12464" width="13.85546875" style="2" customWidth="1"/>
    <col min="12465" max="12709" width="9.140625" style="2"/>
    <col min="12710" max="12710" width="4.140625" style="2" customWidth="1"/>
    <col min="12711" max="12711" width="40.28515625" style="2" customWidth="1"/>
    <col min="12712" max="12713" width="12.140625" style="2" customWidth="1"/>
    <col min="12714" max="12714" width="14.28515625" style="2" customWidth="1"/>
    <col min="12715" max="12715" width="11.85546875" style="2" customWidth="1"/>
    <col min="12716" max="12716" width="11.28515625" style="2" customWidth="1"/>
    <col min="12717" max="12717" width="8.7109375" style="2" customWidth="1"/>
    <col min="12718" max="12718" width="11.42578125" style="2" customWidth="1"/>
    <col min="12719" max="12719" width="12.140625" style="2" customWidth="1"/>
    <col min="12720" max="12720" width="13.85546875" style="2" customWidth="1"/>
    <col min="12721" max="12965" width="9.140625" style="2"/>
    <col min="12966" max="12966" width="4.140625" style="2" customWidth="1"/>
    <col min="12967" max="12967" width="40.28515625" style="2" customWidth="1"/>
    <col min="12968" max="12969" width="12.140625" style="2" customWidth="1"/>
    <col min="12970" max="12970" width="14.28515625" style="2" customWidth="1"/>
    <col min="12971" max="12971" width="11.85546875" style="2" customWidth="1"/>
    <col min="12972" max="12972" width="11.28515625" style="2" customWidth="1"/>
    <col min="12973" max="12973" width="8.7109375" style="2" customWidth="1"/>
    <col min="12974" max="12974" width="11.42578125" style="2" customWidth="1"/>
    <col min="12975" max="12975" width="12.140625" style="2" customWidth="1"/>
    <col min="12976" max="12976" width="13.85546875" style="2" customWidth="1"/>
    <col min="12977" max="13221" width="9.140625" style="2"/>
    <col min="13222" max="13222" width="4.140625" style="2" customWidth="1"/>
    <col min="13223" max="13223" width="40.28515625" style="2" customWidth="1"/>
    <col min="13224" max="13225" width="12.140625" style="2" customWidth="1"/>
    <col min="13226" max="13226" width="14.28515625" style="2" customWidth="1"/>
    <col min="13227" max="13227" width="11.85546875" style="2" customWidth="1"/>
    <col min="13228" max="13228" width="11.28515625" style="2" customWidth="1"/>
    <col min="13229" max="13229" width="8.7109375" style="2" customWidth="1"/>
    <col min="13230" max="13230" width="11.42578125" style="2" customWidth="1"/>
    <col min="13231" max="13231" width="12.140625" style="2" customWidth="1"/>
    <col min="13232" max="13232" width="13.85546875" style="2" customWidth="1"/>
    <col min="13233" max="13477" width="9.140625" style="2"/>
    <col min="13478" max="13478" width="4.140625" style="2" customWidth="1"/>
    <col min="13479" max="13479" width="40.28515625" style="2" customWidth="1"/>
    <col min="13480" max="13481" width="12.140625" style="2" customWidth="1"/>
    <col min="13482" max="13482" width="14.28515625" style="2" customWidth="1"/>
    <col min="13483" max="13483" width="11.85546875" style="2" customWidth="1"/>
    <col min="13484" max="13484" width="11.28515625" style="2" customWidth="1"/>
    <col min="13485" max="13485" width="8.7109375" style="2" customWidth="1"/>
    <col min="13486" max="13486" width="11.42578125" style="2" customWidth="1"/>
    <col min="13487" max="13487" width="12.140625" style="2" customWidth="1"/>
    <col min="13488" max="13488" width="13.85546875" style="2" customWidth="1"/>
    <col min="13489" max="13733" width="9.140625" style="2"/>
    <col min="13734" max="13734" width="4.140625" style="2" customWidth="1"/>
    <col min="13735" max="13735" width="40.28515625" style="2" customWidth="1"/>
    <col min="13736" max="13737" width="12.140625" style="2" customWidth="1"/>
    <col min="13738" max="13738" width="14.28515625" style="2" customWidth="1"/>
    <col min="13739" max="13739" width="11.85546875" style="2" customWidth="1"/>
    <col min="13740" max="13740" width="11.28515625" style="2" customWidth="1"/>
    <col min="13741" max="13741" width="8.7109375" style="2" customWidth="1"/>
    <col min="13742" max="13742" width="11.42578125" style="2" customWidth="1"/>
    <col min="13743" max="13743" width="12.140625" style="2" customWidth="1"/>
    <col min="13744" max="13744" width="13.85546875" style="2" customWidth="1"/>
    <col min="13745" max="13989" width="9.140625" style="2"/>
    <col min="13990" max="13990" width="4.140625" style="2" customWidth="1"/>
    <col min="13991" max="13991" width="40.28515625" style="2" customWidth="1"/>
    <col min="13992" max="13993" width="12.140625" style="2" customWidth="1"/>
    <col min="13994" max="13994" width="14.28515625" style="2" customWidth="1"/>
    <col min="13995" max="13995" width="11.85546875" style="2" customWidth="1"/>
    <col min="13996" max="13996" width="11.28515625" style="2" customWidth="1"/>
    <col min="13997" max="13997" width="8.7109375" style="2" customWidth="1"/>
    <col min="13998" max="13998" width="11.42578125" style="2" customWidth="1"/>
    <col min="13999" max="13999" width="12.140625" style="2" customWidth="1"/>
    <col min="14000" max="14000" width="13.85546875" style="2" customWidth="1"/>
    <col min="14001" max="14245" width="9.140625" style="2"/>
    <col min="14246" max="14246" width="4.140625" style="2" customWidth="1"/>
    <col min="14247" max="14247" width="40.28515625" style="2" customWidth="1"/>
    <col min="14248" max="14249" width="12.140625" style="2" customWidth="1"/>
    <col min="14250" max="14250" width="14.28515625" style="2" customWidth="1"/>
    <col min="14251" max="14251" width="11.85546875" style="2" customWidth="1"/>
    <col min="14252" max="14252" width="11.28515625" style="2" customWidth="1"/>
    <col min="14253" max="14253" width="8.7109375" style="2" customWidth="1"/>
    <col min="14254" max="14254" width="11.42578125" style="2" customWidth="1"/>
    <col min="14255" max="14255" width="12.140625" style="2" customWidth="1"/>
    <col min="14256" max="14256" width="13.85546875" style="2" customWidth="1"/>
    <col min="14257" max="14501" width="9.140625" style="2"/>
    <col min="14502" max="14502" width="4.140625" style="2" customWidth="1"/>
    <col min="14503" max="14503" width="40.28515625" style="2" customWidth="1"/>
    <col min="14504" max="14505" width="12.140625" style="2" customWidth="1"/>
    <col min="14506" max="14506" width="14.28515625" style="2" customWidth="1"/>
    <col min="14507" max="14507" width="11.85546875" style="2" customWidth="1"/>
    <col min="14508" max="14508" width="11.28515625" style="2" customWidth="1"/>
    <col min="14509" max="14509" width="8.7109375" style="2" customWidth="1"/>
    <col min="14510" max="14510" width="11.42578125" style="2" customWidth="1"/>
    <col min="14511" max="14511" width="12.140625" style="2" customWidth="1"/>
    <col min="14512" max="14512" width="13.85546875" style="2" customWidth="1"/>
    <col min="14513" max="14757" width="9.140625" style="2"/>
    <col min="14758" max="14758" width="4.140625" style="2" customWidth="1"/>
    <col min="14759" max="14759" width="40.28515625" style="2" customWidth="1"/>
    <col min="14760" max="14761" width="12.140625" style="2" customWidth="1"/>
    <col min="14762" max="14762" width="14.28515625" style="2" customWidth="1"/>
    <col min="14763" max="14763" width="11.85546875" style="2" customWidth="1"/>
    <col min="14764" max="14764" width="11.28515625" style="2" customWidth="1"/>
    <col min="14765" max="14765" width="8.7109375" style="2" customWidth="1"/>
    <col min="14766" max="14766" width="11.42578125" style="2" customWidth="1"/>
    <col min="14767" max="14767" width="12.140625" style="2" customWidth="1"/>
    <col min="14768" max="14768" width="13.85546875" style="2" customWidth="1"/>
    <col min="14769" max="16384" width="9.140625" style="2"/>
  </cols>
  <sheetData>
    <row r="1" spans="1:8" ht="15.75" x14ac:dyDescent="0.25">
      <c r="A1" s="1" t="s">
        <v>0</v>
      </c>
      <c r="G1" s="799" t="s">
        <v>1</v>
      </c>
      <c r="H1" s="799"/>
    </row>
    <row r="2" spans="1:8" ht="15.75" x14ac:dyDescent="0.25">
      <c r="A2" s="1" t="s">
        <v>2</v>
      </c>
      <c r="G2" s="799" t="s">
        <v>3</v>
      </c>
      <c r="H2" s="799"/>
    </row>
    <row r="3" spans="1:8" ht="15.75" x14ac:dyDescent="0.25">
      <c r="A3" s="3" t="s">
        <v>608</v>
      </c>
      <c r="G3" s="799" t="s">
        <v>5</v>
      </c>
      <c r="H3" s="799"/>
    </row>
    <row r="4" spans="1:8" ht="15.75" x14ac:dyDescent="0.25">
      <c r="A4" s="3"/>
      <c r="G4" s="4"/>
      <c r="H4" s="4"/>
    </row>
    <row r="5" spans="1:8" ht="15.75" x14ac:dyDescent="0.25">
      <c r="A5" s="3"/>
      <c r="G5" s="4"/>
      <c r="H5" s="4"/>
    </row>
    <row r="6" spans="1:8" ht="15.75" x14ac:dyDescent="0.25">
      <c r="A6" s="3"/>
      <c r="G6" s="4"/>
      <c r="H6" s="4"/>
    </row>
    <row r="7" spans="1:8" ht="15.75" x14ac:dyDescent="0.25">
      <c r="B7" s="3"/>
    </row>
    <row r="8" spans="1:8" ht="20.25" x14ac:dyDescent="0.3">
      <c r="A8" s="800" t="s">
        <v>531</v>
      </c>
      <c r="B8" s="800"/>
      <c r="C8" s="800"/>
      <c r="D8" s="800"/>
      <c r="E8" s="800"/>
      <c r="F8" s="800"/>
      <c r="G8" s="800"/>
      <c r="H8" s="800"/>
    </row>
    <row r="9" spans="1:8" ht="20.25" x14ac:dyDescent="0.3">
      <c r="A9" s="800" t="s">
        <v>609</v>
      </c>
      <c r="B9" s="800"/>
      <c r="C9" s="800"/>
      <c r="D9" s="800"/>
      <c r="E9" s="800"/>
      <c r="F9" s="800"/>
      <c r="G9" s="800"/>
      <c r="H9" s="800"/>
    </row>
    <row r="10" spans="1:8" ht="15.75" thickBot="1" x14ac:dyDescent="0.25">
      <c r="B10" s="6" t="s">
        <v>610</v>
      </c>
      <c r="F10" s="7"/>
      <c r="G10" s="7"/>
    </row>
    <row r="11" spans="1:8" ht="117" customHeight="1" thickBot="1" x14ac:dyDescent="0.25">
      <c r="A11" s="8" t="s">
        <v>11</v>
      </c>
      <c r="B11" s="9" t="s">
        <v>12</v>
      </c>
      <c r="C11" s="9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H11" s="11" t="s">
        <v>18</v>
      </c>
    </row>
    <row r="12" spans="1:8" s="12" customFormat="1" ht="18.75" thickBot="1" x14ac:dyDescent="0.3">
      <c r="A12" s="790" t="s">
        <v>19</v>
      </c>
      <c r="B12" s="791"/>
      <c r="C12" s="791"/>
      <c r="D12" s="791"/>
      <c r="E12" s="791"/>
      <c r="F12" s="791"/>
      <c r="G12" s="791"/>
      <c r="H12" s="792"/>
    </row>
    <row r="13" spans="1:8" s="12" customFormat="1" ht="31.5" x14ac:dyDescent="0.2">
      <c r="A13" s="13">
        <v>1</v>
      </c>
      <c r="B13" s="14" t="s">
        <v>20</v>
      </c>
      <c r="C13" s="15" t="s">
        <v>21</v>
      </c>
      <c r="D13" s="16">
        <v>5753</v>
      </c>
      <c r="E13" s="17" t="s">
        <v>22</v>
      </c>
      <c r="F13" s="18" t="s">
        <v>23</v>
      </c>
      <c r="G13" s="19">
        <v>43468</v>
      </c>
      <c r="H13" s="20">
        <v>43820</v>
      </c>
    </row>
    <row r="14" spans="1:8" s="12" customFormat="1" ht="31.5" x14ac:dyDescent="0.2">
      <c r="A14" s="21">
        <v>2</v>
      </c>
      <c r="B14" s="22" t="s">
        <v>24</v>
      </c>
      <c r="C14" s="23" t="s">
        <v>25</v>
      </c>
      <c r="D14" s="24">
        <v>70202</v>
      </c>
      <c r="E14" s="25" t="s">
        <v>22</v>
      </c>
      <c r="F14" s="23" t="s">
        <v>23</v>
      </c>
      <c r="G14" s="26">
        <v>43468</v>
      </c>
      <c r="H14" s="27">
        <v>43820</v>
      </c>
    </row>
    <row r="15" spans="1:8" s="12" customFormat="1" ht="31.5" x14ac:dyDescent="0.2">
      <c r="A15" s="28">
        <v>3</v>
      </c>
      <c r="B15" s="29" t="s">
        <v>26</v>
      </c>
      <c r="C15" s="23" t="s">
        <v>27</v>
      </c>
      <c r="D15" s="24">
        <v>6916</v>
      </c>
      <c r="E15" s="25" t="s">
        <v>22</v>
      </c>
      <c r="F15" s="23" t="s">
        <v>23</v>
      </c>
      <c r="G15" s="26">
        <v>43468</v>
      </c>
      <c r="H15" s="27">
        <v>43820</v>
      </c>
    </row>
    <row r="16" spans="1:8" s="12" customFormat="1" ht="31.5" x14ac:dyDescent="0.2">
      <c r="A16" s="21">
        <v>4</v>
      </c>
      <c r="B16" s="29" t="s">
        <v>28</v>
      </c>
      <c r="C16" s="23" t="s">
        <v>29</v>
      </c>
      <c r="D16" s="24">
        <v>142</v>
      </c>
      <c r="E16" s="25" t="s">
        <v>22</v>
      </c>
      <c r="F16" s="23" t="s">
        <v>23</v>
      </c>
      <c r="G16" s="26">
        <v>43468</v>
      </c>
      <c r="H16" s="27">
        <v>43820</v>
      </c>
    </row>
    <row r="17" spans="1:8" s="12" customFormat="1" ht="31.5" x14ac:dyDescent="0.2">
      <c r="A17" s="28">
        <v>5</v>
      </c>
      <c r="B17" s="29" t="s">
        <v>30</v>
      </c>
      <c r="C17" s="23" t="s">
        <v>31</v>
      </c>
      <c r="D17" s="24">
        <v>7780</v>
      </c>
      <c r="E17" s="25" t="s">
        <v>22</v>
      </c>
      <c r="F17" s="23" t="s">
        <v>23</v>
      </c>
      <c r="G17" s="26">
        <v>43468</v>
      </c>
      <c r="H17" s="27">
        <v>43820</v>
      </c>
    </row>
    <row r="18" spans="1:8" s="12" customFormat="1" ht="31.5" x14ac:dyDescent="0.2">
      <c r="A18" s="21">
        <v>6</v>
      </c>
      <c r="B18" s="29" t="s">
        <v>32</v>
      </c>
      <c r="C18" s="23" t="s">
        <v>33</v>
      </c>
      <c r="D18" s="24">
        <v>290</v>
      </c>
      <c r="E18" s="25" t="s">
        <v>22</v>
      </c>
      <c r="F18" s="23" t="s">
        <v>23</v>
      </c>
      <c r="G18" s="26">
        <v>43468</v>
      </c>
      <c r="H18" s="27">
        <v>43820</v>
      </c>
    </row>
    <row r="19" spans="1:8" s="12" customFormat="1" ht="31.5" x14ac:dyDescent="0.2">
      <c r="A19" s="28">
        <v>7</v>
      </c>
      <c r="B19" s="29" t="s">
        <v>34</v>
      </c>
      <c r="C19" s="23" t="s">
        <v>35</v>
      </c>
      <c r="D19" s="24">
        <v>2605</v>
      </c>
      <c r="E19" s="25" t="s">
        <v>22</v>
      </c>
      <c r="F19" s="23" t="s">
        <v>23</v>
      </c>
      <c r="G19" s="26">
        <v>43468</v>
      </c>
      <c r="H19" s="27">
        <v>43820</v>
      </c>
    </row>
    <row r="20" spans="1:8" s="12" customFormat="1" ht="31.5" x14ac:dyDescent="0.2">
      <c r="A20" s="21">
        <v>8</v>
      </c>
      <c r="B20" s="29" t="s">
        <v>36</v>
      </c>
      <c r="C20" s="23" t="s">
        <v>37</v>
      </c>
      <c r="D20" s="24">
        <v>15210</v>
      </c>
      <c r="E20" s="25" t="s">
        <v>22</v>
      </c>
      <c r="F20" s="23" t="s">
        <v>23</v>
      </c>
      <c r="G20" s="26">
        <v>43468</v>
      </c>
      <c r="H20" s="27">
        <v>43820</v>
      </c>
    </row>
    <row r="21" spans="1:8" s="12" customFormat="1" ht="32.25" thickBot="1" x14ac:dyDescent="0.25">
      <c r="A21" s="60">
        <v>9</v>
      </c>
      <c r="B21" s="31" t="s">
        <v>40</v>
      </c>
      <c r="C21" s="32" t="s">
        <v>41</v>
      </c>
      <c r="D21" s="33">
        <v>4202</v>
      </c>
      <c r="E21" s="34" t="s">
        <v>22</v>
      </c>
      <c r="F21" s="32" t="s">
        <v>23</v>
      </c>
      <c r="G21" s="35">
        <v>43468</v>
      </c>
      <c r="H21" s="36">
        <v>43820</v>
      </c>
    </row>
    <row r="22" spans="1:8" s="12" customFormat="1" ht="31.5" x14ac:dyDescent="0.2">
      <c r="A22" s="77">
        <v>10</v>
      </c>
      <c r="B22" s="38" t="s">
        <v>42</v>
      </c>
      <c r="C22" s="39" t="s">
        <v>43</v>
      </c>
      <c r="D22" s="40">
        <v>4453</v>
      </c>
      <c r="E22" s="41" t="s">
        <v>22</v>
      </c>
      <c r="F22" s="39" t="s">
        <v>23</v>
      </c>
      <c r="G22" s="42">
        <v>43468</v>
      </c>
      <c r="H22" s="43">
        <v>43820</v>
      </c>
    </row>
    <row r="23" spans="1:8" s="12" customFormat="1" ht="31.5" x14ac:dyDescent="0.2">
      <c r="A23" s="28">
        <v>11</v>
      </c>
      <c r="B23" s="29" t="s">
        <v>44</v>
      </c>
      <c r="C23" s="23" t="s">
        <v>45</v>
      </c>
      <c r="D23" s="24">
        <v>4706</v>
      </c>
      <c r="E23" s="25" t="s">
        <v>22</v>
      </c>
      <c r="F23" s="23" t="s">
        <v>23</v>
      </c>
      <c r="G23" s="26">
        <v>43468</v>
      </c>
      <c r="H23" s="27">
        <v>43820</v>
      </c>
    </row>
    <row r="24" spans="1:8" s="12" customFormat="1" ht="31.5" x14ac:dyDescent="0.2">
      <c r="A24" s="21">
        <v>12</v>
      </c>
      <c r="B24" s="29" t="s">
        <v>46</v>
      </c>
      <c r="C24" s="23" t="s">
        <v>47</v>
      </c>
      <c r="D24" s="24">
        <v>15461</v>
      </c>
      <c r="E24" s="25" t="s">
        <v>22</v>
      </c>
      <c r="F24" s="23" t="s">
        <v>23</v>
      </c>
      <c r="G24" s="26">
        <v>43468</v>
      </c>
      <c r="H24" s="27">
        <v>43820</v>
      </c>
    </row>
    <row r="25" spans="1:8" s="12" customFormat="1" ht="31.5" x14ac:dyDescent="0.2">
      <c r="A25" s="28">
        <v>13</v>
      </c>
      <c r="B25" s="29" t="s">
        <v>48</v>
      </c>
      <c r="C25" s="23" t="s">
        <v>49</v>
      </c>
      <c r="D25" s="24">
        <v>840</v>
      </c>
      <c r="E25" s="25" t="s">
        <v>22</v>
      </c>
      <c r="F25" s="23" t="s">
        <v>23</v>
      </c>
      <c r="G25" s="26">
        <v>43468</v>
      </c>
      <c r="H25" s="27">
        <v>43820</v>
      </c>
    </row>
    <row r="26" spans="1:8" s="12" customFormat="1" ht="31.5" x14ac:dyDescent="0.2">
      <c r="A26" s="21">
        <v>14</v>
      </c>
      <c r="B26" s="29" t="s">
        <v>50</v>
      </c>
      <c r="C26" s="23" t="s">
        <v>51</v>
      </c>
      <c r="D26" s="24">
        <v>840</v>
      </c>
      <c r="E26" s="25" t="s">
        <v>22</v>
      </c>
      <c r="F26" s="23" t="s">
        <v>23</v>
      </c>
      <c r="G26" s="26">
        <v>43468</v>
      </c>
      <c r="H26" s="27">
        <v>43820</v>
      </c>
    </row>
    <row r="27" spans="1:8" s="12" customFormat="1" ht="31.5" x14ac:dyDescent="0.2">
      <c r="A27" s="28">
        <v>15</v>
      </c>
      <c r="B27" s="29" t="s">
        <v>52</v>
      </c>
      <c r="C27" s="23" t="s">
        <v>53</v>
      </c>
      <c r="D27" s="24">
        <v>8403</v>
      </c>
      <c r="E27" s="25" t="s">
        <v>22</v>
      </c>
      <c r="F27" s="23" t="s">
        <v>23</v>
      </c>
      <c r="G27" s="26">
        <v>43468</v>
      </c>
      <c r="H27" s="27">
        <v>43820</v>
      </c>
    </row>
    <row r="28" spans="1:8" s="12" customFormat="1" ht="31.5" x14ac:dyDescent="0.2">
      <c r="A28" s="21">
        <v>16</v>
      </c>
      <c r="B28" s="29" t="s">
        <v>532</v>
      </c>
      <c r="C28" s="23" t="s">
        <v>533</v>
      </c>
      <c r="D28" s="24">
        <v>5378</v>
      </c>
      <c r="E28" s="25" t="s">
        <v>22</v>
      </c>
      <c r="F28" s="23" t="s">
        <v>23</v>
      </c>
      <c r="G28" s="26">
        <v>43525</v>
      </c>
      <c r="H28" s="27">
        <v>43820</v>
      </c>
    </row>
    <row r="29" spans="1:8" s="12" customFormat="1" ht="31.5" x14ac:dyDescent="0.2">
      <c r="A29" s="28">
        <v>17</v>
      </c>
      <c r="B29" s="29" t="s">
        <v>56</v>
      </c>
      <c r="C29" s="23"/>
      <c r="D29" s="24">
        <v>1261</v>
      </c>
      <c r="E29" s="25" t="s">
        <v>22</v>
      </c>
      <c r="F29" s="23" t="s">
        <v>23</v>
      </c>
      <c r="G29" s="26">
        <v>43468</v>
      </c>
      <c r="H29" s="27">
        <v>43820</v>
      </c>
    </row>
    <row r="30" spans="1:8" s="12" customFormat="1" ht="31.5" x14ac:dyDescent="0.2">
      <c r="A30" s="21">
        <v>18</v>
      </c>
      <c r="B30" s="29" t="s">
        <v>57</v>
      </c>
      <c r="C30" s="23" t="s">
        <v>58</v>
      </c>
      <c r="D30" s="24">
        <v>3361</v>
      </c>
      <c r="E30" s="25" t="s">
        <v>22</v>
      </c>
      <c r="F30" s="23" t="s">
        <v>23</v>
      </c>
      <c r="G30" s="26">
        <v>43468</v>
      </c>
      <c r="H30" s="27">
        <v>43820</v>
      </c>
    </row>
    <row r="31" spans="1:8" s="12" customFormat="1" ht="31.5" x14ac:dyDescent="0.2">
      <c r="A31" s="28">
        <v>19</v>
      </c>
      <c r="B31" s="29" t="s">
        <v>59</v>
      </c>
      <c r="C31" s="23" t="s">
        <v>60</v>
      </c>
      <c r="D31" s="24">
        <v>25210</v>
      </c>
      <c r="E31" s="25" t="s">
        <v>22</v>
      </c>
      <c r="F31" s="23" t="s">
        <v>23</v>
      </c>
      <c r="G31" s="26">
        <v>43468</v>
      </c>
      <c r="H31" s="27">
        <v>43820</v>
      </c>
    </row>
    <row r="32" spans="1:8" s="12" customFormat="1" ht="31.5" x14ac:dyDescent="0.2">
      <c r="A32" s="21">
        <v>20</v>
      </c>
      <c r="B32" s="29" t="s">
        <v>61</v>
      </c>
      <c r="C32" s="23" t="s">
        <v>62</v>
      </c>
      <c r="D32" s="24">
        <v>1008</v>
      </c>
      <c r="E32" s="25" t="s">
        <v>22</v>
      </c>
      <c r="F32" s="23" t="s">
        <v>23</v>
      </c>
      <c r="G32" s="26">
        <v>43468</v>
      </c>
      <c r="H32" s="27">
        <v>43820</v>
      </c>
    </row>
    <row r="33" spans="1:8" s="12" customFormat="1" ht="31.5" x14ac:dyDescent="0.2">
      <c r="A33" s="37">
        <v>21</v>
      </c>
      <c r="B33" s="44" t="s">
        <v>534</v>
      </c>
      <c r="C33" s="39" t="s">
        <v>535</v>
      </c>
      <c r="D33" s="45">
        <v>1008</v>
      </c>
      <c r="E33" s="41" t="s">
        <v>22</v>
      </c>
      <c r="F33" s="39" t="s">
        <v>23</v>
      </c>
      <c r="G33" s="42">
        <v>43468</v>
      </c>
      <c r="H33" s="43">
        <v>43820</v>
      </c>
    </row>
    <row r="34" spans="1:8" s="12" customFormat="1" ht="31.5" x14ac:dyDescent="0.2">
      <c r="A34" s="21">
        <v>22</v>
      </c>
      <c r="B34" s="29" t="s">
        <v>63</v>
      </c>
      <c r="C34" s="23" t="s">
        <v>64</v>
      </c>
      <c r="D34" s="24">
        <v>3187</v>
      </c>
      <c r="E34" s="25" t="s">
        <v>22</v>
      </c>
      <c r="F34" s="23" t="s">
        <v>23</v>
      </c>
      <c r="G34" s="26">
        <v>43468</v>
      </c>
      <c r="H34" s="27">
        <v>43820</v>
      </c>
    </row>
    <row r="35" spans="1:8" s="12" customFormat="1" ht="31.5" x14ac:dyDescent="0.2">
      <c r="A35" s="28">
        <v>23</v>
      </c>
      <c r="B35" s="44" t="s">
        <v>65</v>
      </c>
      <c r="C35" s="18" t="s">
        <v>66</v>
      </c>
      <c r="D35" s="45">
        <v>2856</v>
      </c>
      <c r="E35" s="46" t="s">
        <v>22</v>
      </c>
      <c r="F35" s="18" t="s">
        <v>23</v>
      </c>
      <c r="G35" s="47">
        <v>43103</v>
      </c>
      <c r="H35" s="20">
        <v>43496</v>
      </c>
    </row>
    <row r="36" spans="1:8" s="12" customFormat="1" ht="32.25" thickBot="1" x14ac:dyDescent="0.25">
      <c r="A36" s="30">
        <v>24</v>
      </c>
      <c r="B36" s="31" t="s">
        <v>67</v>
      </c>
      <c r="C36" s="32" t="s">
        <v>68</v>
      </c>
      <c r="D36" s="33">
        <v>1178</v>
      </c>
      <c r="E36" s="34" t="s">
        <v>22</v>
      </c>
      <c r="F36" s="32" t="s">
        <v>23</v>
      </c>
      <c r="G36" s="35">
        <v>43468</v>
      </c>
      <c r="H36" s="36">
        <v>43496</v>
      </c>
    </row>
    <row r="37" spans="1:8" s="12" customFormat="1" ht="31.5" x14ac:dyDescent="0.2">
      <c r="A37" s="37">
        <v>25</v>
      </c>
      <c r="B37" s="38" t="s">
        <v>69</v>
      </c>
      <c r="C37" s="39" t="s">
        <v>70</v>
      </c>
      <c r="D37" s="40">
        <v>952</v>
      </c>
      <c r="E37" s="41" t="s">
        <v>22</v>
      </c>
      <c r="F37" s="39" t="s">
        <v>23</v>
      </c>
      <c r="G37" s="42">
        <v>43468</v>
      </c>
      <c r="H37" s="43">
        <v>43820</v>
      </c>
    </row>
    <row r="38" spans="1:8" s="12" customFormat="1" ht="31.5" x14ac:dyDescent="0.2">
      <c r="A38" s="21">
        <v>26</v>
      </c>
      <c r="B38" s="29" t="s">
        <v>71</v>
      </c>
      <c r="C38" s="23" t="s">
        <v>72</v>
      </c>
      <c r="D38" s="24">
        <v>952</v>
      </c>
      <c r="E38" s="25" t="s">
        <v>22</v>
      </c>
      <c r="F38" s="23" t="s">
        <v>23</v>
      </c>
      <c r="G38" s="26">
        <v>43468</v>
      </c>
      <c r="H38" s="27">
        <v>43496</v>
      </c>
    </row>
    <row r="39" spans="1:8" s="12" customFormat="1" ht="31.5" x14ac:dyDescent="0.2">
      <c r="A39" s="28">
        <v>27</v>
      </c>
      <c r="B39" s="29" t="s">
        <v>73</v>
      </c>
      <c r="C39" s="23" t="s">
        <v>72</v>
      </c>
      <c r="D39" s="24">
        <v>738</v>
      </c>
      <c r="E39" s="25" t="s">
        <v>22</v>
      </c>
      <c r="F39" s="23" t="s">
        <v>23</v>
      </c>
      <c r="G39" s="26">
        <v>43468</v>
      </c>
      <c r="H39" s="27">
        <v>43496</v>
      </c>
    </row>
    <row r="40" spans="1:8" s="12" customFormat="1" ht="31.5" x14ac:dyDescent="0.2">
      <c r="A40" s="21">
        <v>28</v>
      </c>
      <c r="B40" s="29" t="s">
        <v>76</v>
      </c>
      <c r="C40" s="23" t="s">
        <v>70</v>
      </c>
      <c r="D40" s="24">
        <v>8340</v>
      </c>
      <c r="E40" s="25" t="s">
        <v>22</v>
      </c>
      <c r="F40" s="23" t="s">
        <v>23</v>
      </c>
      <c r="G40" s="26">
        <v>43468</v>
      </c>
      <c r="H40" s="27">
        <v>43496</v>
      </c>
    </row>
    <row r="41" spans="1:8" s="12" customFormat="1" ht="31.5" x14ac:dyDescent="0.2">
      <c r="A41" s="28">
        <v>29</v>
      </c>
      <c r="B41" s="29" t="s">
        <v>77</v>
      </c>
      <c r="C41" s="23" t="s">
        <v>72</v>
      </c>
      <c r="D41" s="24">
        <v>1345</v>
      </c>
      <c r="E41" s="25" t="s">
        <v>22</v>
      </c>
      <c r="F41" s="23" t="s">
        <v>23</v>
      </c>
      <c r="G41" s="26">
        <v>43468</v>
      </c>
      <c r="H41" s="27">
        <v>43496</v>
      </c>
    </row>
    <row r="42" spans="1:8" s="12" customFormat="1" ht="31.5" x14ac:dyDescent="0.2">
      <c r="A42" s="21">
        <v>30</v>
      </c>
      <c r="B42" s="29" t="s">
        <v>78</v>
      </c>
      <c r="C42" s="23" t="s">
        <v>79</v>
      </c>
      <c r="D42" s="24">
        <v>44780</v>
      </c>
      <c r="E42" s="25" t="s">
        <v>22</v>
      </c>
      <c r="F42" s="23" t="s">
        <v>23</v>
      </c>
      <c r="G42" s="26">
        <v>43468</v>
      </c>
      <c r="H42" s="27">
        <v>43496</v>
      </c>
    </row>
    <row r="43" spans="1:8" s="12" customFormat="1" ht="31.5" x14ac:dyDescent="0.2">
      <c r="A43" s="28">
        <v>31</v>
      </c>
      <c r="B43" s="29" t="s">
        <v>80</v>
      </c>
      <c r="C43" s="23" t="s">
        <v>81</v>
      </c>
      <c r="D43" s="24">
        <v>12001</v>
      </c>
      <c r="E43" s="25" t="s">
        <v>22</v>
      </c>
      <c r="F43" s="23" t="s">
        <v>23</v>
      </c>
      <c r="G43" s="26">
        <v>43468</v>
      </c>
      <c r="H43" s="27">
        <v>43496</v>
      </c>
    </row>
    <row r="44" spans="1:8" s="12" customFormat="1" ht="31.5" x14ac:dyDescent="0.2">
      <c r="A44" s="21">
        <v>32</v>
      </c>
      <c r="B44" s="29" t="s">
        <v>82</v>
      </c>
      <c r="C44" s="23" t="s">
        <v>81</v>
      </c>
      <c r="D44" s="24">
        <v>9601</v>
      </c>
      <c r="E44" s="25" t="s">
        <v>22</v>
      </c>
      <c r="F44" s="23" t="s">
        <v>23</v>
      </c>
      <c r="G44" s="26">
        <v>43468</v>
      </c>
      <c r="H44" s="27">
        <v>43496</v>
      </c>
    </row>
    <row r="45" spans="1:8" s="12" customFormat="1" ht="31.5" x14ac:dyDescent="0.2">
      <c r="A45" s="28">
        <v>33</v>
      </c>
      <c r="B45" s="29" t="s">
        <v>83</v>
      </c>
      <c r="C45" s="23" t="s">
        <v>72</v>
      </c>
      <c r="D45" s="24">
        <v>960</v>
      </c>
      <c r="E45" s="25" t="s">
        <v>22</v>
      </c>
      <c r="F45" s="23" t="s">
        <v>23</v>
      </c>
      <c r="G45" s="26">
        <v>43468</v>
      </c>
      <c r="H45" s="27">
        <v>43496</v>
      </c>
    </row>
    <row r="46" spans="1:8" s="12" customFormat="1" ht="31.5" x14ac:dyDescent="0.2">
      <c r="A46" s="21">
        <v>34</v>
      </c>
      <c r="B46" s="29" t="s">
        <v>84</v>
      </c>
      <c r="C46" s="23" t="s">
        <v>68</v>
      </c>
      <c r="D46" s="24">
        <v>1190</v>
      </c>
      <c r="E46" s="25" t="s">
        <v>22</v>
      </c>
      <c r="F46" s="23" t="s">
        <v>23</v>
      </c>
      <c r="G46" s="26">
        <v>43468</v>
      </c>
      <c r="H46" s="27">
        <v>43496</v>
      </c>
    </row>
    <row r="47" spans="1:8" s="12" customFormat="1" ht="31.5" x14ac:dyDescent="0.2">
      <c r="A47" s="28">
        <v>35</v>
      </c>
      <c r="B47" s="48" t="s">
        <v>536</v>
      </c>
      <c r="C47" s="49" t="s">
        <v>81</v>
      </c>
      <c r="D47" s="16">
        <v>191</v>
      </c>
      <c r="E47" s="17" t="s">
        <v>22</v>
      </c>
      <c r="F47" s="49" t="s">
        <v>23</v>
      </c>
      <c r="G47" s="26">
        <v>43468</v>
      </c>
      <c r="H47" s="27">
        <v>43496</v>
      </c>
    </row>
    <row r="48" spans="1:8" s="12" customFormat="1" ht="31.5" x14ac:dyDescent="0.2">
      <c r="A48" s="21">
        <v>36</v>
      </c>
      <c r="B48" s="48" t="s">
        <v>537</v>
      </c>
      <c r="C48" s="23" t="s">
        <v>81</v>
      </c>
      <c r="D48" s="16">
        <v>8568</v>
      </c>
      <c r="E48" s="17" t="s">
        <v>22</v>
      </c>
      <c r="F48" s="49" t="s">
        <v>23</v>
      </c>
      <c r="G48" s="26">
        <v>43468</v>
      </c>
      <c r="H48" s="27">
        <v>43496</v>
      </c>
    </row>
    <row r="49" spans="1:11" s="12" customFormat="1" ht="31.5" x14ac:dyDescent="0.2">
      <c r="A49" s="28">
        <v>37</v>
      </c>
      <c r="B49" s="29" t="s">
        <v>86</v>
      </c>
      <c r="C49" s="23" t="s">
        <v>87</v>
      </c>
      <c r="D49" s="24">
        <v>3480</v>
      </c>
      <c r="E49" s="25" t="s">
        <v>22</v>
      </c>
      <c r="F49" s="23" t="s">
        <v>23</v>
      </c>
      <c r="G49" s="26">
        <v>43468</v>
      </c>
      <c r="H49" s="27">
        <v>43820</v>
      </c>
    </row>
    <row r="50" spans="1:11" s="12" customFormat="1" ht="31.5" x14ac:dyDescent="0.2">
      <c r="A50" s="21">
        <v>38</v>
      </c>
      <c r="B50" s="29" t="s">
        <v>88</v>
      </c>
      <c r="C50" s="23" t="s">
        <v>89</v>
      </c>
      <c r="D50" s="24">
        <v>143</v>
      </c>
      <c r="E50" s="25" t="s">
        <v>22</v>
      </c>
      <c r="F50" s="23" t="s">
        <v>23</v>
      </c>
      <c r="G50" s="26">
        <v>43468</v>
      </c>
      <c r="H50" s="27">
        <v>43820</v>
      </c>
    </row>
    <row r="51" spans="1:11" s="12" customFormat="1" ht="32.25" thickBot="1" x14ac:dyDescent="0.25">
      <c r="A51" s="60">
        <v>39</v>
      </c>
      <c r="B51" s="31" t="s">
        <v>90</v>
      </c>
      <c r="C51" s="32" t="s">
        <v>91</v>
      </c>
      <c r="D51" s="33">
        <v>3589</v>
      </c>
      <c r="E51" s="34" t="s">
        <v>22</v>
      </c>
      <c r="F51" s="32" t="s">
        <v>23</v>
      </c>
      <c r="G51" s="35">
        <v>43586</v>
      </c>
      <c r="H51" s="36" t="s">
        <v>92</v>
      </c>
    </row>
    <row r="52" spans="1:11" s="12" customFormat="1" ht="31.5" x14ac:dyDescent="0.2">
      <c r="A52" s="77">
        <v>40</v>
      </c>
      <c r="B52" s="38" t="s">
        <v>538</v>
      </c>
      <c r="C52" s="39" t="s">
        <v>94</v>
      </c>
      <c r="D52" s="40">
        <v>2146</v>
      </c>
      <c r="E52" s="41" t="s">
        <v>22</v>
      </c>
      <c r="F52" s="39" t="s">
        <v>23</v>
      </c>
      <c r="G52" s="42">
        <v>43586</v>
      </c>
      <c r="H52" s="43" t="s">
        <v>92</v>
      </c>
    </row>
    <row r="53" spans="1:11" s="12" customFormat="1" ht="31.5" x14ac:dyDescent="0.2">
      <c r="A53" s="28">
        <v>41</v>
      </c>
      <c r="B53" s="29" t="s">
        <v>539</v>
      </c>
      <c r="C53" s="23" t="s">
        <v>100</v>
      </c>
      <c r="D53" s="24">
        <v>24276</v>
      </c>
      <c r="E53" s="25" t="s">
        <v>22</v>
      </c>
      <c r="F53" s="23" t="s">
        <v>23</v>
      </c>
      <c r="G53" s="26">
        <v>43525</v>
      </c>
      <c r="H53" s="27" t="s">
        <v>92</v>
      </c>
    </row>
    <row r="54" spans="1:11" s="12" customFormat="1" ht="31.5" x14ac:dyDescent="0.2">
      <c r="A54" s="21">
        <v>42</v>
      </c>
      <c r="B54" s="38" t="s">
        <v>103</v>
      </c>
      <c r="C54" s="39" t="s">
        <v>104</v>
      </c>
      <c r="D54" s="40">
        <v>476</v>
      </c>
      <c r="E54" s="41" t="s">
        <v>22</v>
      </c>
      <c r="F54" s="39" t="s">
        <v>23</v>
      </c>
      <c r="G54" s="26">
        <v>43468</v>
      </c>
      <c r="H54" s="27">
        <v>43820</v>
      </c>
    </row>
    <row r="55" spans="1:11" ht="34.5" customHeight="1" x14ac:dyDescent="0.3">
      <c r="A55" s="28">
        <v>43</v>
      </c>
      <c r="B55" s="231" t="s">
        <v>111</v>
      </c>
      <c r="C55" s="50" t="s">
        <v>112</v>
      </c>
      <c r="D55" s="40">
        <v>11765</v>
      </c>
      <c r="E55" s="50" t="s">
        <v>22</v>
      </c>
      <c r="F55" s="39" t="s">
        <v>109</v>
      </c>
      <c r="G55" s="81">
        <v>43647</v>
      </c>
      <c r="H55" s="80">
        <v>43677</v>
      </c>
      <c r="I55" s="5"/>
      <c r="J55" s="5"/>
      <c r="K55" s="5"/>
    </row>
    <row r="56" spans="1:11" ht="34.5" customHeight="1" x14ac:dyDescent="0.3">
      <c r="A56" s="21">
        <v>44</v>
      </c>
      <c r="B56" s="78" t="s">
        <v>540</v>
      </c>
      <c r="C56" s="50" t="s">
        <v>116</v>
      </c>
      <c r="D56" s="24">
        <v>840</v>
      </c>
      <c r="E56" s="50" t="s">
        <v>22</v>
      </c>
      <c r="F56" s="23" t="s">
        <v>109</v>
      </c>
      <c r="G56" s="54">
        <v>43617</v>
      </c>
      <c r="H56" s="55">
        <v>43708</v>
      </c>
      <c r="I56" s="5"/>
      <c r="J56" s="5"/>
      <c r="K56" s="5"/>
    </row>
    <row r="57" spans="1:11" s="12" customFormat="1" ht="31.5" x14ac:dyDescent="0.2">
      <c r="A57" s="28">
        <v>45</v>
      </c>
      <c r="B57" s="29" t="s">
        <v>120</v>
      </c>
      <c r="C57" s="23" t="s">
        <v>541</v>
      </c>
      <c r="D57" s="24">
        <v>336</v>
      </c>
      <c r="E57" s="25" t="s">
        <v>22</v>
      </c>
      <c r="F57" s="23" t="s">
        <v>119</v>
      </c>
      <c r="G57" s="26">
        <v>43468</v>
      </c>
      <c r="H57" s="27">
        <v>43496</v>
      </c>
    </row>
    <row r="58" spans="1:11" s="61" customFormat="1" ht="31.5" x14ac:dyDescent="0.25">
      <c r="A58" s="21">
        <v>46</v>
      </c>
      <c r="B58" s="29" t="s">
        <v>121</v>
      </c>
      <c r="C58" s="23" t="s">
        <v>122</v>
      </c>
      <c r="D58" s="24">
        <v>8404</v>
      </c>
      <c r="E58" s="25" t="s">
        <v>22</v>
      </c>
      <c r="F58" s="23" t="s">
        <v>119</v>
      </c>
      <c r="G58" s="26">
        <v>43468</v>
      </c>
      <c r="H58" s="27">
        <v>43814</v>
      </c>
    </row>
    <row r="59" spans="1:11" s="61" customFormat="1" ht="31.5" x14ac:dyDescent="0.25">
      <c r="A59" s="28">
        <v>47</v>
      </c>
      <c r="B59" s="38" t="s">
        <v>123</v>
      </c>
      <c r="C59" s="39" t="s">
        <v>124</v>
      </c>
      <c r="D59" s="40">
        <v>26891</v>
      </c>
      <c r="E59" s="41" t="s">
        <v>22</v>
      </c>
      <c r="F59" s="39" t="s">
        <v>119</v>
      </c>
      <c r="G59" s="47">
        <v>43468</v>
      </c>
      <c r="H59" s="20">
        <v>43814</v>
      </c>
    </row>
    <row r="60" spans="1:11" s="61" customFormat="1" ht="31.5" x14ac:dyDescent="0.25">
      <c r="A60" s="21">
        <v>48</v>
      </c>
      <c r="B60" s="29" t="s">
        <v>542</v>
      </c>
      <c r="C60" s="23" t="s">
        <v>126</v>
      </c>
      <c r="D60" s="24">
        <v>8900</v>
      </c>
      <c r="E60" s="25" t="s">
        <v>22</v>
      </c>
      <c r="F60" s="23" t="s">
        <v>119</v>
      </c>
      <c r="G60" s="26">
        <v>43468</v>
      </c>
      <c r="H60" s="27">
        <v>43814</v>
      </c>
    </row>
    <row r="61" spans="1:11" s="61" customFormat="1" ht="31.5" x14ac:dyDescent="0.25">
      <c r="A61" s="28">
        <v>49</v>
      </c>
      <c r="B61" s="44" t="s">
        <v>127</v>
      </c>
      <c r="C61" s="18" t="s">
        <v>126</v>
      </c>
      <c r="D61" s="45">
        <v>5046</v>
      </c>
      <c r="E61" s="46" t="s">
        <v>22</v>
      </c>
      <c r="F61" s="18" t="s">
        <v>119</v>
      </c>
      <c r="G61" s="47">
        <v>43468</v>
      </c>
      <c r="H61" s="20">
        <v>43814</v>
      </c>
    </row>
    <row r="62" spans="1:11" s="61" customFormat="1" ht="31.5" x14ac:dyDescent="0.25">
      <c r="A62" s="21">
        <v>50</v>
      </c>
      <c r="B62" s="29" t="s">
        <v>128</v>
      </c>
      <c r="C62" s="23" t="s">
        <v>129</v>
      </c>
      <c r="D62" s="24">
        <v>504</v>
      </c>
      <c r="E62" s="25" t="s">
        <v>22</v>
      </c>
      <c r="F62" s="23" t="s">
        <v>119</v>
      </c>
      <c r="G62" s="26">
        <v>43468</v>
      </c>
      <c r="H62" s="27">
        <v>43496</v>
      </c>
    </row>
    <row r="63" spans="1:11" s="61" customFormat="1" ht="31.5" x14ac:dyDescent="0.25">
      <c r="A63" s="28">
        <v>51</v>
      </c>
      <c r="B63" s="38" t="s">
        <v>38</v>
      </c>
      <c r="C63" s="39" t="s">
        <v>39</v>
      </c>
      <c r="D63" s="40">
        <v>58824</v>
      </c>
      <c r="E63" s="41" t="s">
        <v>22</v>
      </c>
      <c r="F63" s="39" t="s">
        <v>23</v>
      </c>
      <c r="G63" s="42">
        <v>43468</v>
      </c>
      <c r="H63" s="43">
        <v>43820</v>
      </c>
    </row>
    <row r="64" spans="1:11" s="61" customFormat="1" ht="31.5" x14ac:dyDescent="0.25">
      <c r="A64" s="21">
        <v>52</v>
      </c>
      <c r="B64" s="44" t="s">
        <v>543</v>
      </c>
      <c r="C64" s="18" t="s">
        <v>544</v>
      </c>
      <c r="D64" s="45">
        <v>1009</v>
      </c>
      <c r="E64" s="41" t="s">
        <v>22</v>
      </c>
      <c r="F64" s="39" t="s">
        <v>23</v>
      </c>
      <c r="G64" s="42">
        <v>43468</v>
      </c>
      <c r="H64" s="43">
        <v>43820</v>
      </c>
    </row>
    <row r="65" spans="1:10" s="61" customFormat="1" ht="31.5" x14ac:dyDescent="0.25">
      <c r="A65" s="28">
        <v>53</v>
      </c>
      <c r="B65" s="48" t="s">
        <v>545</v>
      </c>
      <c r="C65" s="49"/>
      <c r="D65" s="16">
        <v>2522</v>
      </c>
      <c r="E65" s="25" t="s">
        <v>22</v>
      </c>
      <c r="F65" s="23" t="s">
        <v>119</v>
      </c>
      <c r="G65" s="26">
        <v>43468</v>
      </c>
      <c r="H65" s="27">
        <v>43814</v>
      </c>
    </row>
    <row r="66" spans="1:10" s="61" customFormat="1" ht="31.5" x14ac:dyDescent="0.25">
      <c r="A66" s="21">
        <v>54</v>
      </c>
      <c r="B66" s="48" t="s">
        <v>546</v>
      </c>
      <c r="C66" s="49"/>
      <c r="D66" s="16">
        <v>20000</v>
      </c>
      <c r="E66" s="25" t="s">
        <v>22</v>
      </c>
      <c r="F66" s="23" t="s">
        <v>119</v>
      </c>
      <c r="G66" s="26">
        <v>43468</v>
      </c>
      <c r="H66" s="27">
        <v>43814</v>
      </c>
    </row>
    <row r="67" spans="1:10" s="61" customFormat="1" ht="32.25" thickBot="1" x14ac:dyDescent="0.3">
      <c r="A67" s="60">
        <v>55</v>
      </c>
      <c r="B67" s="31" t="s">
        <v>137</v>
      </c>
      <c r="C67" s="32" t="s">
        <v>134</v>
      </c>
      <c r="D67" s="33">
        <v>8403</v>
      </c>
      <c r="E67" s="34" t="s">
        <v>22</v>
      </c>
      <c r="F67" s="32" t="s">
        <v>119</v>
      </c>
      <c r="G67" s="35">
        <v>43617</v>
      </c>
      <c r="H67" s="36">
        <v>43708</v>
      </c>
    </row>
    <row r="68" spans="1:10" s="61" customFormat="1" ht="32.25" thickBot="1" x14ac:dyDescent="0.3">
      <c r="A68" s="260">
        <v>56</v>
      </c>
      <c r="B68" s="83" t="s">
        <v>600</v>
      </c>
      <c r="C68" s="170" t="s">
        <v>601</v>
      </c>
      <c r="D68" s="84">
        <v>10000</v>
      </c>
      <c r="E68" s="252" t="s">
        <v>22</v>
      </c>
      <c r="F68" s="170" t="s">
        <v>119</v>
      </c>
      <c r="G68" s="253">
        <v>43622</v>
      </c>
      <c r="H68" s="254">
        <v>43827</v>
      </c>
    </row>
    <row r="69" spans="1:10" ht="16.5" thickBot="1" x14ac:dyDescent="0.3">
      <c r="A69" s="64"/>
      <c r="B69" s="65" t="s">
        <v>145</v>
      </c>
      <c r="C69" s="66"/>
      <c r="D69" s="67">
        <f>SUM(D13:D68)</f>
        <v>479422</v>
      </c>
      <c r="E69" s="68"/>
      <c r="F69" s="66"/>
      <c r="G69" s="66"/>
      <c r="H69" s="69"/>
    </row>
    <row r="70" spans="1:10" ht="18.75" thickBot="1" x14ac:dyDescent="0.3">
      <c r="A70" s="796" t="s">
        <v>146</v>
      </c>
      <c r="B70" s="797"/>
      <c r="C70" s="797"/>
      <c r="D70" s="797"/>
      <c r="E70" s="797"/>
      <c r="F70" s="797"/>
      <c r="G70" s="797"/>
      <c r="H70" s="798"/>
    </row>
    <row r="71" spans="1:10" ht="16.5" thickBot="1" x14ac:dyDescent="0.3">
      <c r="A71" s="803" t="s">
        <v>147</v>
      </c>
      <c r="B71" s="804"/>
      <c r="C71" s="804"/>
      <c r="D71" s="804"/>
      <c r="E71" s="804"/>
      <c r="F71" s="804"/>
      <c r="G71" s="804"/>
      <c r="H71" s="805"/>
    </row>
    <row r="72" spans="1:10" ht="31.5" x14ac:dyDescent="0.2">
      <c r="A72" s="70">
        <v>57</v>
      </c>
      <c r="B72" s="71" t="s">
        <v>148</v>
      </c>
      <c r="C72" s="72" t="s">
        <v>25</v>
      </c>
      <c r="D72" s="73">
        <v>2461</v>
      </c>
      <c r="E72" s="25" t="s">
        <v>22</v>
      </c>
      <c r="F72" s="23" t="s">
        <v>23</v>
      </c>
      <c r="G72" s="74">
        <v>43468</v>
      </c>
      <c r="H72" s="75">
        <v>43814</v>
      </c>
    </row>
    <row r="73" spans="1:10" ht="31.5" x14ac:dyDescent="0.2">
      <c r="A73" s="21">
        <v>58</v>
      </c>
      <c r="B73" s="22" t="s">
        <v>149</v>
      </c>
      <c r="C73" s="23" t="s">
        <v>150</v>
      </c>
      <c r="D73" s="24">
        <v>500</v>
      </c>
      <c r="E73" s="25" t="s">
        <v>22</v>
      </c>
      <c r="F73" s="23" t="s">
        <v>23</v>
      </c>
      <c r="G73" s="76">
        <v>43468</v>
      </c>
      <c r="H73" s="55">
        <v>43814</v>
      </c>
    </row>
    <row r="74" spans="1:10" ht="31.5" x14ac:dyDescent="0.2">
      <c r="A74" s="21">
        <v>59</v>
      </c>
      <c r="B74" s="22" t="s">
        <v>151</v>
      </c>
      <c r="C74" s="23" t="s">
        <v>152</v>
      </c>
      <c r="D74" s="24">
        <v>4800</v>
      </c>
      <c r="E74" s="25" t="s">
        <v>22</v>
      </c>
      <c r="F74" s="23" t="s">
        <v>23</v>
      </c>
      <c r="G74" s="76">
        <v>43468</v>
      </c>
      <c r="H74" s="55">
        <v>43496</v>
      </c>
    </row>
    <row r="75" spans="1:10" ht="31.5" x14ac:dyDescent="0.2">
      <c r="A75" s="21">
        <v>60</v>
      </c>
      <c r="B75" s="29" t="s">
        <v>153</v>
      </c>
      <c r="C75" s="23" t="s">
        <v>81</v>
      </c>
      <c r="D75" s="24">
        <v>1500</v>
      </c>
      <c r="E75" s="25" t="s">
        <v>22</v>
      </c>
      <c r="F75" s="23" t="s">
        <v>23</v>
      </c>
      <c r="G75" s="76">
        <v>43468</v>
      </c>
      <c r="H75" s="55">
        <v>43496</v>
      </c>
    </row>
    <row r="76" spans="1:10" ht="31.5" x14ac:dyDescent="0.2">
      <c r="A76" s="21">
        <v>61</v>
      </c>
      <c r="B76" s="22" t="s">
        <v>154</v>
      </c>
      <c r="C76" s="23" t="s">
        <v>60</v>
      </c>
      <c r="D76" s="24">
        <v>1263</v>
      </c>
      <c r="E76" s="25" t="s">
        <v>22</v>
      </c>
      <c r="F76" s="23" t="s">
        <v>23</v>
      </c>
      <c r="G76" s="76">
        <v>43468</v>
      </c>
      <c r="H76" s="55">
        <v>43814</v>
      </c>
    </row>
    <row r="77" spans="1:10" ht="31.5" x14ac:dyDescent="0.2">
      <c r="A77" s="21">
        <v>62</v>
      </c>
      <c r="B77" s="78" t="s">
        <v>155</v>
      </c>
      <c r="C77" s="39" t="s">
        <v>156</v>
      </c>
      <c r="D77" s="40">
        <v>1081</v>
      </c>
      <c r="E77" s="41" t="s">
        <v>22</v>
      </c>
      <c r="F77" s="39" t="s">
        <v>23</v>
      </c>
      <c r="G77" s="79">
        <v>43468</v>
      </c>
      <c r="H77" s="80">
        <v>43814</v>
      </c>
    </row>
    <row r="78" spans="1:10" ht="32.25" thickBot="1" x14ac:dyDescent="0.25">
      <c r="A78" s="21">
        <v>63</v>
      </c>
      <c r="B78" s="22" t="s">
        <v>158</v>
      </c>
      <c r="C78" s="49" t="s">
        <v>159</v>
      </c>
      <c r="D78" s="24">
        <v>1000</v>
      </c>
      <c r="E78" s="25" t="s">
        <v>22</v>
      </c>
      <c r="F78" s="23" t="s">
        <v>23</v>
      </c>
      <c r="G78" s="79">
        <v>43586</v>
      </c>
      <c r="H78" s="80" t="s">
        <v>92</v>
      </c>
    </row>
    <row r="79" spans="1:10" ht="16.5" thickBot="1" x14ac:dyDescent="0.3">
      <c r="A79" s="64"/>
      <c r="B79" s="87" t="s">
        <v>166</v>
      </c>
      <c r="C79" s="88"/>
      <c r="D79" s="68">
        <f>SUM(D72:D78)</f>
        <v>12605</v>
      </c>
      <c r="E79" s="68"/>
      <c r="F79" s="66"/>
      <c r="G79" s="66"/>
      <c r="H79" s="69"/>
    </row>
    <row r="80" spans="1:10" s="92" customFormat="1" ht="16.5" thickBot="1" x14ac:dyDescent="0.3">
      <c r="A80" s="89" t="s">
        <v>167</v>
      </c>
      <c r="B80" s="90"/>
      <c r="C80" s="90"/>
      <c r="D80" s="90"/>
      <c r="E80" s="90"/>
      <c r="F80" s="90"/>
      <c r="G80" s="90"/>
      <c r="H80" s="91"/>
      <c r="I80" s="3"/>
      <c r="J80" s="3"/>
    </row>
    <row r="81" spans="1:10" s="92" customFormat="1" ht="32.25" thickBot="1" x14ac:dyDescent="0.3">
      <c r="A81" s="118">
        <v>64</v>
      </c>
      <c r="B81" s="232" t="s">
        <v>547</v>
      </c>
      <c r="C81" s="233"/>
      <c r="D81" s="16">
        <v>31932</v>
      </c>
      <c r="E81" s="57" t="s">
        <v>22</v>
      </c>
      <c r="F81" s="49" t="s">
        <v>23</v>
      </c>
      <c r="G81" s="85">
        <v>43586</v>
      </c>
      <c r="H81" s="86">
        <v>43609</v>
      </c>
      <c r="I81" s="98"/>
      <c r="J81" s="99"/>
    </row>
    <row r="82" spans="1:10" ht="16.5" thickBot="1" x14ac:dyDescent="0.3">
      <c r="A82" s="64"/>
      <c r="B82" s="87" t="s">
        <v>168</v>
      </c>
      <c r="C82" s="88"/>
      <c r="D82" s="68">
        <f>D81</f>
        <v>31932</v>
      </c>
      <c r="E82" s="68"/>
      <c r="F82" s="66"/>
      <c r="G82" s="66"/>
      <c r="H82" s="69"/>
    </row>
    <row r="83" spans="1:10" ht="16.5" thickBot="1" x14ac:dyDescent="0.3">
      <c r="A83" s="100"/>
      <c r="B83" s="101" t="s">
        <v>169</v>
      </c>
      <c r="C83" s="66"/>
      <c r="D83" s="68">
        <f>D79+D82</f>
        <v>44537</v>
      </c>
      <c r="E83" s="102"/>
      <c r="F83" s="66"/>
      <c r="G83" s="66"/>
      <c r="H83" s="69"/>
    </row>
    <row r="84" spans="1:10" ht="16.5" customHeight="1" thickBot="1" x14ac:dyDescent="0.3">
      <c r="A84" s="793" t="s">
        <v>170</v>
      </c>
      <c r="B84" s="794"/>
      <c r="C84" s="794"/>
      <c r="D84" s="794"/>
      <c r="E84" s="794"/>
      <c r="F84" s="794"/>
      <c r="G84" s="794"/>
      <c r="H84" s="795"/>
    </row>
    <row r="85" spans="1:10" ht="16.5" customHeight="1" thickBot="1" x14ac:dyDescent="0.3">
      <c r="A85" s="103" t="s">
        <v>171</v>
      </c>
      <c r="B85" s="104"/>
      <c r="C85" s="105"/>
      <c r="D85" s="104"/>
      <c r="E85" s="104"/>
      <c r="F85" s="104"/>
      <c r="G85" s="104"/>
      <c r="H85" s="106"/>
    </row>
    <row r="86" spans="1:10" ht="31.5" x14ac:dyDescent="0.2">
      <c r="A86" s="21">
        <v>65</v>
      </c>
      <c r="B86" s="22" t="s">
        <v>172</v>
      </c>
      <c r="C86" s="23" t="s">
        <v>25</v>
      </c>
      <c r="D86" s="24">
        <v>1302</v>
      </c>
      <c r="E86" s="25" t="s">
        <v>22</v>
      </c>
      <c r="F86" s="23" t="s">
        <v>23</v>
      </c>
      <c r="G86" s="26">
        <v>43468</v>
      </c>
      <c r="H86" s="27">
        <v>43814</v>
      </c>
    </row>
    <row r="87" spans="1:10" ht="32.25" thickBot="1" x14ac:dyDescent="0.25">
      <c r="A87" s="255">
        <v>66</v>
      </c>
      <c r="B87" s="48" t="s">
        <v>173</v>
      </c>
      <c r="C87" s="49" t="s">
        <v>27</v>
      </c>
      <c r="D87" s="16">
        <v>420</v>
      </c>
      <c r="E87" s="17" t="s">
        <v>22</v>
      </c>
      <c r="F87" s="49" t="s">
        <v>23</v>
      </c>
      <c r="G87" s="62">
        <v>43468</v>
      </c>
      <c r="H87" s="63">
        <v>43814</v>
      </c>
    </row>
    <row r="88" spans="1:10" ht="31.5" x14ac:dyDescent="0.2">
      <c r="A88" s="116">
        <v>67</v>
      </c>
      <c r="B88" s="149" t="s">
        <v>30</v>
      </c>
      <c r="C88" s="72" t="s">
        <v>31</v>
      </c>
      <c r="D88" s="73">
        <v>838</v>
      </c>
      <c r="E88" s="150" t="s">
        <v>22</v>
      </c>
      <c r="F88" s="72" t="s">
        <v>23</v>
      </c>
      <c r="G88" s="192">
        <v>43468</v>
      </c>
      <c r="H88" s="193">
        <v>43814</v>
      </c>
    </row>
    <row r="89" spans="1:10" ht="31.5" x14ac:dyDescent="0.2">
      <c r="A89" s="37">
        <v>68</v>
      </c>
      <c r="B89" s="38" t="s">
        <v>174</v>
      </c>
      <c r="C89" s="39" t="s">
        <v>60</v>
      </c>
      <c r="D89" s="40">
        <v>801</v>
      </c>
      <c r="E89" s="41" t="s">
        <v>22</v>
      </c>
      <c r="F89" s="39" t="s">
        <v>23</v>
      </c>
      <c r="G89" s="42">
        <v>43468</v>
      </c>
      <c r="H89" s="43">
        <v>43814</v>
      </c>
    </row>
    <row r="90" spans="1:10" ht="31.5" x14ac:dyDescent="0.2">
      <c r="A90" s="37">
        <v>69</v>
      </c>
      <c r="B90" s="38" t="s">
        <v>175</v>
      </c>
      <c r="C90" s="39" t="s">
        <v>39</v>
      </c>
      <c r="D90" s="40">
        <v>8403</v>
      </c>
      <c r="E90" s="41" t="s">
        <v>22</v>
      </c>
      <c r="F90" s="39" t="s">
        <v>23</v>
      </c>
      <c r="G90" s="42">
        <v>43468</v>
      </c>
      <c r="H90" s="43">
        <v>43830</v>
      </c>
    </row>
    <row r="91" spans="1:10" ht="31.5" x14ac:dyDescent="0.2">
      <c r="A91" s="28">
        <v>70</v>
      </c>
      <c r="B91" s="38" t="s">
        <v>176</v>
      </c>
      <c r="C91" s="39" t="s">
        <v>177</v>
      </c>
      <c r="D91" s="40">
        <v>11764</v>
      </c>
      <c r="E91" s="41" t="s">
        <v>22</v>
      </c>
      <c r="F91" s="39" t="s">
        <v>119</v>
      </c>
      <c r="G91" s="26">
        <v>43468</v>
      </c>
      <c r="H91" s="27">
        <v>43830</v>
      </c>
    </row>
    <row r="92" spans="1:10" ht="31.5" x14ac:dyDescent="0.2">
      <c r="A92" s="37">
        <v>71</v>
      </c>
      <c r="B92" s="29" t="s">
        <v>178</v>
      </c>
      <c r="C92" s="23" t="s">
        <v>66</v>
      </c>
      <c r="D92" s="24">
        <v>672</v>
      </c>
      <c r="E92" s="25" t="s">
        <v>22</v>
      </c>
      <c r="F92" s="23" t="s">
        <v>23</v>
      </c>
      <c r="G92" s="26">
        <v>43468</v>
      </c>
      <c r="H92" s="27">
        <v>43496</v>
      </c>
    </row>
    <row r="93" spans="1:10" ht="31.5" x14ac:dyDescent="0.2">
      <c r="A93" s="28">
        <v>72</v>
      </c>
      <c r="B93" s="22" t="s">
        <v>179</v>
      </c>
      <c r="C93" s="52" t="s">
        <v>180</v>
      </c>
      <c r="D93" s="24">
        <v>2101</v>
      </c>
      <c r="E93" s="25" t="s">
        <v>22</v>
      </c>
      <c r="F93" s="23" t="s">
        <v>119</v>
      </c>
      <c r="G93" s="26">
        <v>43586</v>
      </c>
      <c r="H93" s="27">
        <v>43814</v>
      </c>
    </row>
    <row r="94" spans="1:10" ht="31.5" x14ac:dyDescent="0.2">
      <c r="A94" s="37">
        <v>73</v>
      </c>
      <c r="B94" s="44" t="s">
        <v>162</v>
      </c>
      <c r="C94" s="39" t="s">
        <v>144</v>
      </c>
      <c r="D94" s="40">
        <v>2521</v>
      </c>
      <c r="E94" s="50" t="s">
        <v>22</v>
      </c>
      <c r="F94" s="39" t="s">
        <v>109</v>
      </c>
      <c r="G94" s="81">
        <v>43525</v>
      </c>
      <c r="H94" s="80">
        <v>43799</v>
      </c>
    </row>
    <row r="95" spans="1:10" ht="31.5" x14ac:dyDescent="0.2">
      <c r="A95" s="28">
        <v>74</v>
      </c>
      <c r="B95" s="22" t="s">
        <v>199</v>
      </c>
      <c r="C95" s="52" t="s">
        <v>58</v>
      </c>
      <c r="D95" s="24">
        <v>6623</v>
      </c>
      <c r="E95" s="25" t="s">
        <v>22</v>
      </c>
      <c r="F95" s="23" t="s">
        <v>23</v>
      </c>
      <c r="G95" s="26">
        <v>43525</v>
      </c>
      <c r="H95" s="27">
        <v>43814</v>
      </c>
    </row>
    <row r="96" spans="1:10" ht="31.5" x14ac:dyDescent="0.2">
      <c r="A96" s="28">
        <v>75</v>
      </c>
      <c r="B96" s="22" t="s">
        <v>606</v>
      </c>
      <c r="C96" s="52" t="s">
        <v>89</v>
      </c>
      <c r="D96" s="24">
        <v>3111</v>
      </c>
      <c r="E96" s="25" t="s">
        <v>22</v>
      </c>
      <c r="F96" s="23" t="s">
        <v>23</v>
      </c>
      <c r="G96" s="26">
        <v>43636</v>
      </c>
      <c r="H96" s="27">
        <v>43646</v>
      </c>
    </row>
    <row r="97" spans="1:9" ht="31.5" x14ac:dyDescent="0.2">
      <c r="A97" s="37">
        <v>76</v>
      </c>
      <c r="B97" s="44" t="s">
        <v>200</v>
      </c>
      <c r="C97" s="18" t="s">
        <v>201</v>
      </c>
      <c r="D97" s="45">
        <v>2101</v>
      </c>
      <c r="E97" s="46" t="s">
        <v>22</v>
      </c>
      <c r="F97" s="18" t="s">
        <v>23</v>
      </c>
      <c r="G97" s="42">
        <v>43586</v>
      </c>
      <c r="H97" s="43">
        <v>43814</v>
      </c>
    </row>
    <row r="98" spans="1:9" s="61" customFormat="1" ht="31.5" x14ac:dyDescent="0.25">
      <c r="A98" s="28">
        <v>77</v>
      </c>
      <c r="B98" s="48" t="s">
        <v>207</v>
      </c>
      <c r="C98" s="23" t="s">
        <v>126</v>
      </c>
      <c r="D98" s="24">
        <v>770</v>
      </c>
      <c r="E98" s="25" t="s">
        <v>22</v>
      </c>
      <c r="F98" s="23" t="s">
        <v>119</v>
      </c>
      <c r="G98" s="26">
        <v>43468</v>
      </c>
      <c r="H98" s="27">
        <v>43819</v>
      </c>
    </row>
    <row r="99" spans="1:9" ht="31.5" x14ac:dyDescent="0.2">
      <c r="A99" s="37">
        <v>78</v>
      </c>
      <c r="B99" s="48" t="s">
        <v>208</v>
      </c>
      <c r="C99" s="23" t="s">
        <v>209</v>
      </c>
      <c r="D99" s="16">
        <v>1260</v>
      </c>
      <c r="E99" s="17" t="s">
        <v>22</v>
      </c>
      <c r="F99" s="49" t="s">
        <v>23</v>
      </c>
      <c r="G99" s="62">
        <v>43586</v>
      </c>
      <c r="H99" s="63">
        <v>43814</v>
      </c>
    </row>
    <row r="100" spans="1:9" ht="32.25" thickBot="1" x14ac:dyDescent="0.25">
      <c r="A100" s="110">
        <v>79</v>
      </c>
      <c r="B100" s="48" t="s">
        <v>548</v>
      </c>
      <c r="C100" s="23" t="s">
        <v>213</v>
      </c>
      <c r="D100" s="16">
        <v>25210</v>
      </c>
      <c r="E100" s="17" t="s">
        <v>22</v>
      </c>
      <c r="F100" s="49" t="s">
        <v>23</v>
      </c>
      <c r="G100" s="62">
        <v>43525</v>
      </c>
      <c r="H100" s="63">
        <v>43814</v>
      </c>
    </row>
    <row r="101" spans="1:9" ht="16.5" thickBot="1" x14ac:dyDescent="0.3">
      <c r="A101" s="64"/>
      <c r="B101" s="87" t="s">
        <v>214</v>
      </c>
      <c r="C101" s="111"/>
      <c r="D101" s="68">
        <f>SUM(D86:D100)</f>
        <v>67897</v>
      </c>
      <c r="E101" s="68"/>
      <c r="F101" s="66"/>
      <c r="G101" s="66"/>
      <c r="H101" s="69"/>
    </row>
    <row r="102" spans="1:9" ht="16.5" thickBot="1" x14ac:dyDescent="0.3">
      <c r="A102" s="112" t="s">
        <v>215</v>
      </c>
      <c r="B102" s="113"/>
      <c r="C102" s="114"/>
      <c r="D102" s="113"/>
      <c r="E102" s="113"/>
      <c r="F102" s="113"/>
      <c r="G102" s="113"/>
      <c r="H102" s="115"/>
    </row>
    <row r="103" spans="1:9" ht="31.5" x14ac:dyDescent="0.2">
      <c r="A103" s="70">
        <v>80</v>
      </c>
      <c r="B103" s="149" t="s">
        <v>549</v>
      </c>
      <c r="C103" s="117" t="s">
        <v>224</v>
      </c>
      <c r="D103" s="73">
        <v>672</v>
      </c>
      <c r="E103" s="129" t="s">
        <v>22</v>
      </c>
      <c r="F103" s="72" t="s">
        <v>109</v>
      </c>
      <c r="G103" s="133">
        <v>43539</v>
      </c>
      <c r="H103" s="134">
        <v>43646</v>
      </c>
    </row>
    <row r="104" spans="1:9" ht="31.5" x14ac:dyDescent="0.2">
      <c r="A104" s="21">
        <v>81</v>
      </c>
      <c r="B104" s="53" t="s">
        <v>550</v>
      </c>
      <c r="C104" s="23" t="s">
        <v>551</v>
      </c>
      <c r="D104" s="24">
        <v>3025</v>
      </c>
      <c r="E104" s="57" t="s">
        <v>22</v>
      </c>
      <c r="F104" s="23" t="s">
        <v>109</v>
      </c>
      <c r="G104" s="54">
        <v>43539</v>
      </c>
      <c r="H104" s="55">
        <v>43646</v>
      </c>
    </row>
    <row r="105" spans="1:9" ht="32.25" thickBot="1" x14ac:dyDescent="0.25">
      <c r="A105" s="21">
        <v>82</v>
      </c>
      <c r="B105" s="22" t="s">
        <v>552</v>
      </c>
      <c r="C105" s="52" t="s">
        <v>217</v>
      </c>
      <c r="D105" s="24">
        <v>504</v>
      </c>
      <c r="E105" s="52" t="s">
        <v>22</v>
      </c>
      <c r="F105" s="23" t="s">
        <v>109</v>
      </c>
      <c r="G105" s="54">
        <v>43539</v>
      </c>
      <c r="H105" s="55">
        <v>43646</v>
      </c>
    </row>
    <row r="106" spans="1:9" ht="16.5" thickBot="1" x14ac:dyDescent="0.3">
      <c r="A106" s="64"/>
      <c r="B106" s="87" t="s">
        <v>225</v>
      </c>
      <c r="C106" s="111"/>
      <c r="D106" s="68">
        <f>SUM(D103:D105)</f>
        <v>4201</v>
      </c>
      <c r="E106" s="68"/>
      <c r="F106" s="66"/>
      <c r="G106" s="66"/>
      <c r="H106" s="69"/>
    </row>
    <row r="107" spans="1:9" ht="16.5" thickBot="1" x14ac:dyDescent="0.3">
      <c r="A107" s="122"/>
      <c r="B107" s="123" t="s">
        <v>226</v>
      </c>
      <c r="C107" s="114"/>
      <c r="D107" s="124">
        <f>D101+D106</f>
        <v>72098</v>
      </c>
      <c r="E107" s="124"/>
      <c r="F107" s="125"/>
      <c r="G107" s="125"/>
      <c r="H107" s="126"/>
    </row>
    <row r="108" spans="1:9" ht="18.75" thickBot="1" x14ac:dyDescent="0.3">
      <c r="A108" s="790" t="s">
        <v>227</v>
      </c>
      <c r="B108" s="791"/>
      <c r="C108" s="791"/>
      <c r="D108" s="791"/>
      <c r="E108" s="791"/>
      <c r="F108" s="791"/>
      <c r="G108" s="791"/>
      <c r="H108" s="792"/>
    </row>
    <row r="109" spans="1:9" ht="32.25" thickBot="1" x14ac:dyDescent="0.25">
      <c r="A109" s="127">
        <v>83</v>
      </c>
      <c r="B109" s="128" t="s">
        <v>228</v>
      </c>
      <c r="C109" s="129" t="s">
        <v>229</v>
      </c>
      <c r="D109" s="130">
        <v>10</v>
      </c>
      <c r="E109" s="17" t="s">
        <v>22</v>
      </c>
      <c r="F109" s="49" t="s">
        <v>23</v>
      </c>
      <c r="G109" s="119">
        <v>43586</v>
      </c>
      <c r="H109" s="59">
        <v>43814</v>
      </c>
    </row>
    <row r="110" spans="1:9" ht="16.5" thickBot="1" x14ac:dyDescent="0.3">
      <c r="A110" s="64"/>
      <c r="B110" s="131" t="s">
        <v>230</v>
      </c>
      <c r="C110" s="66"/>
      <c r="D110" s="132">
        <f>D109</f>
        <v>10</v>
      </c>
      <c r="E110" s="102"/>
      <c r="F110" s="66"/>
      <c r="G110" s="66"/>
      <c r="H110" s="69"/>
    </row>
    <row r="111" spans="1:9" ht="18.75" thickBot="1" x14ac:dyDescent="0.3">
      <c r="A111" s="790" t="s">
        <v>231</v>
      </c>
      <c r="B111" s="791"/>
      <c r="C111" s="791"/>
      <c r="D111" s="791"/>
      <c r="E111" s="791"/>
      <c r="F111" s="791"/>
      <c r="G111" s="791"/>
      <c r="H111" s="792"/>
    </row>
    <row r="112" spans="1:9" ht="31.5" x14ac:dyDescent="0.3">
      <c r="A112" s="70">
        <v>84</v>
      </c>
      <c r="B112" s="71" t="s">
        <v>553</v>
      </c>
      <c r="C112" s="23" t="s">
        <v>233</v>
      </c>
      <c r="D112" s="234">
        <v>18348</v>
      </c>
      <c r="E112" s="129" t="s">
        <v>22</v>
      </c>
      <c r="F112" s="72" t="s">
        <v>109</v>
      </c>
      <c r="G112" s="133">
        <v>43586</v>
      </c>
      <c r="H112" s="134">
        <v>43814</v>
      </c>
      <c r="I112" s="5"/>
    </row>
    <row r="113" spans="1:9" ht="31.5" x14ac:dyDescent="0.3">
      <c r="A113" s="21">
        <v>85</v>
      </c>
      <c r="B113" s="53" t="s">
        <v>554</v>
      </c>
      <c r="C113" s="23" t="s">
        <v>235</v>
      </c>
      <c r="D113" s="235">
        <v>9243</v>
      </c>
      <c r="E113" s="52" t="s">
        <v>22</v>
      </c>
      <c r="F113" s="23" t="s">
        <v>109</v>
      </c>
      <c r="G113" s="54">
        <v>43586</v>
      </c>
      <c r="H113" s="55">
        <v>43814</v>
      </c>
      <c r="I113" s="5"/>
    </row>
    <row r="114" spans="1:9" ht="31.5" x14ac:dyDescent="0.3">
      <c r="A114" s="21">
        <v>86</v>
      </c>
      <c r="B114" s="231" t="s">
        <v>555</v>
      </c>
      <c r="C114" s="23" t="s">
        <v>556</v>
      </c>
      <c r="D114" s="235">
        <v>840</v>
      </c>
      <c r="E114" s="52" t="s">
        <v>22</v>
      </c>
      <c r="F114" s="23" t="s">
        <v>109</v>
      </c>
      <c r="G114" s="54">
        <v>43586</v>
      </c>
      <c r="H114" s="55">
        <v>43814</v>
      </c>
      <c r="I114" s="5"/>
    </row>
    <row r="115" spans="1:9" ht="31.5" x14ac:dyDescent="0.3">
      <c r="A115" s="21">
        <v>87</v>
      </c>
      <c r="B115" s="38" t="s">
        <v>236</v>
      </c>
      <c r="C115" s="18" t="s">
        <v>237</v>
      </c>
      <c r="D115" s="235">
        <v>2050</v>
      </c>
      <c r="E115" s="50" t="s">
        <v>22</v>
      </c>
      <c r="F115" s="23" t="s">
        <v>109</v>
      </c>
      <c r="G115" s="54">
        <v>43468</v>
      </c>
      <c r="H115" s="55">
        <v>43496</v>
      </c>
      <c r="I115" s="5"/>
    </row>
    <row r="116" spans="1:9" ht="31.5" x14ac:dyDescent="0.3">
      <c r="A116" s="21">
        <v>88</v>
      </c>
      <c r="B116" s="38" t="s">
        <v>238</v>
      </c>
      <c r="C116" s="52" t="s">
        <v>239</v>
      </c>
      <c r="D116" s="235">
        <v>600</v>
      </c>
      <c r="E116" s="50" t="s">
        <v>22</v>
      </c>
      <c r="F116" s="23" t="s">
        <v>109</v>
      </c>
      <c r="G116" s="54">
        <v>43468</v>
      </c>
      <c r="H116" s="55">
        <v>43496</v>
      </c>
      <c r="I116" s="5"/>
    </row>
    <row r="117" spans="1:9" ht="31.5" x14ac:dyDescent="0.3">
      <c r="A117" s="21">
        <v>89</v>
      </c>
      <c r="B117" s="29" t="s">
        <v>557</v>
      </c>
      <c r="C117" s="23" t="s">
        <v>58</v>
      </c>
      <c r="D117" s="235">
        <v>711</v>
      </c>
      <c r="E117" s="52" t="s">
        <v>22</v>
      </c>
      <c r="F117" s="23" t="s">
        <v>109</v>
      </c>
      <c r="G117" s="54">
        <v>43586</v>
      </c>
      <c r="H117" s="55">
        <v>43814</v>
      </c>
      <c r="I117" s="5"/>
    </row>
    <row r="118" spans="1:9" ht="31.5" x14ac:dyDescent="0.3">
      <c r="A118" s="21">
        <v>90</v>
      </c>
      <c r="B118" s="44" t="s">
        <v>558</v>
      </c>
      <c r="C118" s="52" t="s">
        <v>21</v>
      </c>
      <c r="D118" s="235">
        <v>300</v>
      </c>
      <c r="E118" s="50" t="s">
        <v>22</v>
      </c>
      <c r="F118" s="23" t="s">
        <v>109</v>
      </c>
      <c r="G118" s="54">
        <v>43586</v>
      </c>
      <c r="H118" s="55">
        <v>43814</v>
      </c>
      <c r="I118" s="5"/>
    </row>
    <row r="119" spans="1:9" ht="32.25" thickBot="1" x14ac:dyDescent="0.35">
      <c r="A119" s="21">
        <v>91</v>
      </c>
      <c r="B119" s="48" t="s">
        <v>240</v>
      </c>
      <c r="C119" s="23" t="s">
        <v>241</v>
      </c>
      <c r="D119" s="235">
        <v>960</v>
      </c>
      <c r="E119" s="50" t="s">
        <v>22</v>
      </c>
      <c r="F119" s="23" t="s">
        <v>109</v>
      </c>
      <c r="G119" s="54">
        <v>43586</v>
      </c>
      <c r="H119" s="55">
        <v>43814</v>
      </c>
      <c r="I119" s="5"/>
    </row>
    <row r="120" spans="1:9" ht="21" customHeight="1" thickBot="1" x14ac:dyDescent="0.3">
      <c r="A120" s="64"/>
      <c r="B120" s="87" t="s">
        <v>247</v>
      </c>
      <c r="C120" s="111"/>
      <c r="D120" s="68">
        <f>SUM(D112:D119)</f>
        <v>33052</v>
      </c>
      <c r="E120" s="68"/>
      <c r="F120" s="66"/>
      <c r="G120" s="66"/>
      <c r="H120" s="69"/>
    </row>
    <row r="121" spans="1:9" ht="21" customHeight="1" thickBot="1" x14ac:dyDescent="0.3">
      <c r="A121" s="790" t="s">
        <v>248</v>
      </c>
      <c r="B121" s="791"/>
      <c r="C121" s="791"/>
      <c r="D121" s="791"/>
      <c r="E121" s="791"/>
      <c r="F121" s="791"/>
      <c r="G121" s="791"/>
      <c r="H121" s="792"/>
    </row>
    <row r="122" spans="1:9" ht="21" customHeight="1" thickBot="1" x14ac:dyDescent="0.3">
      <c r="A122" s="135" t="s">
        <v>249</v>
      </c>
      <c r="B122" s="136"/>
      <c r="C122" s="137"/>
      <c r="D122" s="136"/>
      <c r="E122" s="136"/>
      <c r="F122" s="136"/>
      <c r="G122" s="136"/>
      <c r="H122" s="138"/>
    </row>
    <row r="123" spans="1:9" ht="31.5" x14ac:dyDescent="0.2">
      <c r="A123" s="21">
        <v>92</v>
      </c>
      <c r="B123" s="29" t="s">
        <v>255</v>
      </c>
      <c r="C123" s="23" t="s">
        <v>256</v>
      </c>
      <c r="D123" s="24">
        <v>8403</v>
      </c>
      <c r="E123" s="25" t="s">
        <v>22</v>
      </c>
      <c r="F123" s="23" t="s">
        <v>23</v>
      </c>
      <c r="G123" s="54">
        <v>43570</v>
      </c>
      <c r="H123" s="55">
        <v>43585</v>
      </c>
    </row>
    <row r="124" spans="1:9" ht="31.5" x14ac:dyDescent="0.2">
      <c r="A124" s="21">
        <v>93</v>
      </c>
      <c r="B124" s="29" t="s">
        <v>261</v>
      </c>
      <c r="C124" s="23" t="s">
        <v>262</v>
      </c>
      <c r="D124" s="24">
        <v>16806</v>
      </c>
      <c r="E124" s="25" t="s">
        <v>22</v>
      </c>
      <c r="F124" s="23" t="s">
        <v>23</v>
      </c>
      <c r="G124" s="81">
        <v>43570</v>
      </c>
      <c r="H124" s="80">
        <v>43585</v>
      </c>
    </row>
    <row r="125" spans="1:9" ht="31.5" x14ac:dyDescent="0.2">
      <c r="A125" s="21">
        <v>94</v>
      </c>
      <c r="B125" s="29" t="s">
        <v>265</v>
      </c>
      <c r="C125" s="23" t="s">
        <v>266</v>
      </c>
      <c r="D125" s="24">
        <v>58824</v>
      </c>
      <c r="E125" s="25" t="s">
        <v>22</v>
      </c>
      <c r="F125" s="23" t="s">
        <v>23</v>
      </c>
      <c r="G125" s="54">
        <v>43570</v>
      </c>
      <c r="H125" s="55">
        <v>43585</v>
      </c>
    </row>
    <row r="126" spans="1:9" ht="31.5" x14ac:dyDescent="0.2">
      <c r="A126" s="77">
        <v>95</v>
      </c>
      <c r="B126" s="38" t="s">
        <v>602</v>
      </c>
      <c r="C126" s="23" t="s">
        <v>268</v>
      </c>
      <c r="D126" s="24">
        <v>6500</v>
      </c>
      <c r="E126" s="25" t="s">
        <v>22</v>
      </c>
      <c r="F126" s="23" t="s">
        <v>23</v>
      </c>
      <c r="G126" s="54">
        <v>43570</v>
      </c>
      <c r="H126" s="55">
        <v>43646</v>
      </c>
    </row>
    <row r="127" spans="1:9" ht="31.5" x14ac:dyDescent="0.2">
      <c r="A127" s="263">
        <v>96</v>
      </c>
      <c r="B127" s="38" t="s">
        <v>611</v>
      </c>
      <c r="C127" s="18" t="s">
        <v>612</v>
      </c>
      <c r="D127" s="45">
        <v>2000</v>
      </c>
      <c r="E127" s="46" t="s">
        <v>22</v>
      </c>
      <c r="F127" s="18" t="s">
        <v>23</v>
      </c>
      <c r="G127" s="140">
        <v>43647</v>
      </c>
      <c r="H127" s="141">
        <v>43661</v>
      </c>
    </row>
    <row r="128" spans="1:9" ht="31.5" x14ac:dyDescent="0.2">
      <c r="A128" s="21">
        <v>97</v>
      </c>
      <c r="B128" s="29" t="s">
        <v>559</v>
      </c>
      <c r="C128" s="23" t="s">
        <v>607</v>
      </c>
      <c r="D128" s="24">
        <v>12100</v>
      </c>
      <c r="E128" s="25" t="s">
        <v>22</v>
      </c>
      <c r="F128" s="23" t="s">
        <v>23</v>
      </c>
      <c r="G128" s="54">
        <v>43586</v>
      </c>
      <c r="H128" s="55">
        <v>43646</v>
      </c>
    </row>
    <row r="129" spans="1:8" ht="32.25" thickBot="1" x14ac:dyDescent="0.25">
      <c r="A129" s="236">
        <v>98</v>
      </c>
      <c r="B129" s="237" t="s">
        <v>561</v>
      </c>
      <c r="C129" s="108" t="s">
        <v>562</v>
      </c>
      <c r="D129" s="24">
        <v>450000</v>
      </c>
      <c r="E129" s="25" t="s">
        <v>22</v>
      </c>
      <c r="F129" s="23" t="s">
        <v>23</v>
      </c>
      <c r="G129" s="54">
        <v>43600</v>
      </c>
      <c r="H129" s="55">
        <v>43646</v>
      </c>
    </row>
    <row r="130" spans="1:8" ht="16.5" thickBot="1" x14ac:dyDescent="0.3">
      <c r="A130" s="64"/>
      <c r="B130" s="87" t="s">
        <v>275</v>
      </c>
      <c r="C130" s="142"/>
      <c r="D130" s="68">
        <f>SUM(D123:D129)</f>
        <v>554633</v>
      </c>
      <c r="E130" s="68"/>
      <c r="F130" s="66"/>
      <c r="G130" s="66"/>
      <c r="H130" s="69"/>
    </row>
    <row r="131" spans="1:8" ht="16.5" customHeight="1" thickBot="1" x14ac:dyDescent="0.3">
      <c r="A131" s="143" t="s">
        <v>276</v>
      </c>
      <c r="B131" s="144"/>
      <c r="C131" s="125"/>
      <c r="D131" s="145"/>
      <c r="E131" s="145"/>
      <c r="F131" s="146"/>
      <c r="G131" s="147"/>
      <c r="H131" s="148"/>
    </row>
    <row r="132" spans="1:8" ht="31.5" x14ac:dyDescent="0.2">
      <c r="A132" s="116">
        <v>99</v>
      </c>
      <c r="B132" s="149" t="s">
        <v>277</v>
      </c>
      <c r="C132" s="117" t="s">
        <v>278</v>
      </c>
      <c r="D132" s="73">
        <v>420</v>
      </c>
      <c r="E132" s="150" t="s">
        <v>22</v>
      </c>
      <c r="F132" s="72" t="s">
        <v>23</v>
      </c>
      <c r="G132" s="133">
        <v>43468</v>
      </c>
      <c r="H132" s="134">
        <v>43814</v>
      </c>
    </row>
    <row r="133" spans="1:8" ht="31.5" x14ac:dyDescent="0.2">
      <c r="A133" s="77">
        <v>100</v>
      </c>
      <c r="B133" s="38" t="s">
        <v>240</v>
      </c>
      <c r="C133" s="39" t="s">
        <v>279</v>
      </c>
      <c r="D133" s="40">
        <v>840</v>
      </c>
      <c r="E133" s="41" t="s">
        <v>22</v>
      </c>
      <c r="F133" s="39" t="s">
        <v>23</v>
      </c>
      <c r="G133" s="54">
        <v>43468</v>
      </c>
      <c r="H133" s="55">
        <v>43814</v>
      </c>
    </row>
    <row r="134" spans="1:8" ht="31.5" x14ac:dyDescent="0.2">
      <c r="A134" s="77">
        <v>101</v>
      </c>
      <c r="B134" s="78" t="s">
        <v>281</v>
      </c>
      <c r="C134" s="39" t="s">
        <v>21</v>
      </c>
      <c r="D134" s="40">
        <v>840</v>
      </c>
      <c r="E134" s="41" t="s">
        <v>22</v>
      </c>
      <c r="F134" s="39" t="s">
        <v>23</v>
      </c>
      <c r="G134" s="54">
        <v>43468</v>
      </c>
      <c r="H134" s="55">
        <v>43814</v>
      </c>
    </row>
    <row r="135" spans="1:8" ht="31.5" x14ac:dyDescent="0.2">
      <c r="A135" s="77">
        <v>102</v>
      </c>
      <c r="B135" s="38" t="s">
        <v>282</v>
      </c>
      <c r="C135" s="39" t="s">
        <v>283</v>
      </c>
      <c r="D135" s="40">
        <v>420</v>
      </c>
      <c r="E135" s="41" t="s">
        <v>22</v>
      </c>
      <c r="F135" s="39" t="s">
        <v>23</v>
      </c>
      <c r="G135" s="54">
        <v>43468</v>
      </c>
      <c r="H135" s="55">
        <v>43814</v>
      </c>
    </row>
    <row r="136" spans="1:8" ht="31.5" x14ac:dyDescent="0.2">
      <c r="A136" s="77">
        <v>103</v>
      </c>
      <c r="B136" s="29" t="s">
        <v>284</v>
      </c>
      <c r="C136" s="23" t="s">
        <v>37</v>
      </c>
      <c r="D136" s="24">
        <v>840</v>
      </c>
      <c r="E136" s="25" t="s">
        <v>22</v>
      </c>
      <c r="F136" s="23" t="s">
        <v>23</v>
      </c>
      <c r="G136" s="54">
        <v>43468</v>
      </c>
      <c r="H136" s="55">
        <v>43814</v>
      </c>
    </row>
    <row r="137" spans="1:8" ht="32.25" thickBot="1" x14ac:dyDescent="0.25">
      <c r="A137" s="30">
        <v>104</v>
      </c>
      <c r="B137" s="31" t="s">
        <v>285</v>
      </c>
      <c r="C137" s="32" t="s">
        <v>286</v>
      </c>
      <c r="D137" s="33">
        <v>10084</v>
      </c>
      <c r="E137" s="34" t="s">
        <v>22</v>
      </c>
      <c r="F137" s="32" t="s">
        <v>23</v>
      </c>
      <c r="G137" s="120">
        <v>43586</v>
      </c>
      <c r="H137" s="121">
        <v>43799</v>
      </c>
    </row>
    <row r="138" spans="1:8" s="12" customFormat="1" ht="31.5" x14ac:dyDescent="0.2">
      <c r="A138" s="77">
        <v>105</v>
      </c>
      <c r="B138" s="78" t="s">
        <v>216</v>
      </c>
      <c r="C138" s="50" t="s">
        <v>217</v>
      </c>
      <c r="D138" s="40">
        <v>840</v>
      </c>
      <c r="E138" s="41" t="s">
        <v>22</v>
      </c>
      <c r="F138" s="39" t="s">
        <v>23</v>
      </c>
      <c r="G138" s="81">
        <v>43525</v>
      </c>
      <c r="H138" s="80">
        <v>43799</v>
      </c>
    </row>
    <row r="139" spans="1:8" ht="31.5" x14ac:dyDescent="0.2">
      <c r="A139" s="77">
        <v>106</v>
      </c>
      <c r="B139" s="29" t="s">
        <v>563</v>
      </c>
      <c r="C139" s="23" t="s">
        <v>81</v>
      </c>
      <c r="D139" s="24">
        <v>4042</v>
      </c>
      <c r="E139" s="25" t="s">
        <v>22</v>
      </c>
      <c r="F139" s="23" t="s">
        <v>23</v>
      </c>
      <c r="G139" s="54">
        <v>43468</v>
      </c>
      <c r="H139" s="55">
        <v>43496</v>
      </c>
    </row>
    <row r="140" spans="1:8" ht="31.5" x14ac:dyDescent="0.2">
      <c r="A140" s="77">
        <v>107</v>
      </c>
      <c r="B140" s="29" t="s">
        <v>564</v>
      </c>
      <c r="C140" s="23" t="s">
        <v>66</v>
      </c>
      <c r="D140" s="24">
        <v>1140</v>
      </c>
      <c r="E140" s="25" t="s">
        <v>22</v>
      </c>
      <c r="F140" s="23" t="s">
        <v>23</v>
      </c>
      <c r="G140" s="54">
        <v>43468</v>
      </c>
      <c r="H140" s="55">
        <v>43496</v>
      </c>
    </row>
    <row r="141" spans="1:8" ht="31.5" x14ac:dyDescent="0.2">
      <c r="A141" s="77">
        <v>108</v>
      </c>
      <c r="B141" s="29" t="s">
        <v>565</v>
      </c>
      <c r="C141" s="23" t="s">
        <v>58</v>
      </c>
      <c r="D141" s="151">
        <v>1840</v>
      </c>
      <c r="E141" s="25" t="s">
        <v>22</v>
      </c>
      <c r="F141" s="23" t="s">
        <v>23</v>
      </c>
      <c r="G141" s="54">
        <v>43468</v>
      </c>
      <c r="H141" s="55">
        <v>43814</v>
      </c>
    </row>
    <row r="142" spans="1:8" ht="32.25" thickBot="1" x14ac:dyDescent="0.25">
      <c r="A142" s="77">
        <v>109</v>
      </c>
      <c r="B142" s="29" t="s">
        <v>566</v>
      </c>
      <c r="C142" s="49"/>
      <c r="D142" s="152">
        <v>3361</v>
      </c>
      <c r="E142" s="17" t="s">
        <v>22</v>
      </c>
      <c r="F142" s="49" t="s">
        <v>23</v>
      </c>
      <c r="G142" s="58">
        <v>43525</v>
      </c>
      <c r="H142" s="59">
        <v>43814</v>
      </c>
    </row>
    <row r="143" spans="1:8" ht="16.5" thickBot="1" x14ac:dyDescent="0.3">
      <c r="A143" s="64"/>
      <c r="B143" s="87" t="s">
        <v>294</v>
      </c>
      <c r="C143" s="111"/>
      <c r="D143" s="68">
        <f>SUM(D132:D142)</f>
        <v>24667</v>
      </c>
      <c r="E143" s="68"/>
      <c r="F143" s="66"/>
      <c r="G143" s="66"/>
      <c r="H143" s="69"/>
    </row>
    <row r="144" spans="1:8" ht="16.5" customHeight="1" thickBot="1" x14ac:dyDescent="0.3">
      <c r="A144" s="143" t="s">
        <v>295</v>
      </c>
      <c r="B144" s="144"/>
      <c r="C144" s="125"/>
      <c r="D144" s="145"/>
      <c r="E144" s="145"/>
      <c r="F144" s="146"/>
      <c r="G144" s="147"/>
      <c r="H144" s="148"/>
    </row>
    <row r="145" spans="1:10" ht="31.5" x14ac:dyDescent="0.2">
      <c r="A145" s="21">
        <v>110</v>
      </c>
      <c r="B145" s="78" t="s">
        <v>297</v>
      </c>
      <c r="C145" s="39" t="s">
        <v>25</v>
      </c>
      <c r="D145" s="40">
        <v>2500</v>
      </c>
      <c r="E145" s="41" t="s">
        <v>22</v>
      </c>
      <c r="F145" s="39" t="s">
        <v>23</v>
      </c>
      <c r="G145" s="58">
        <v>43468</v>
      </c>
      <c r="H145" s="59">
        <v>43814</v>
      </c>
    </row>
    <row r="146" spans="1:10" ht="31.5" x14ac:dyDescent="0.2">
      <c r="A146" s="21">
        <v>111</v>
      </c>
      <c r="B146" s="29" t="s">
        <v>298</v>
      </c>
      <c r="C146" s="23" t="s">
        <v>37</v>
      </c>
      <c r="D146" s="24">
        <v>840</v>
      </c>
      <c r="E146" s="25" t="s">
        <v>22</v>
      </c>
      <c r="F146" s="23" t="s">
        <v>23</v>
      </c>
      <c r="G146" s="58">
        <v>43468</v>
      </c>
      <c r="H146" s="59">
        <v>43814</v>
      </c>
    </row>
    <row r="147" spans="1:10" ht="31.5" x14ac:dyDescent="0.2">
      <c r="A147" s="21">
        <v>112</v>
      </c>
      <c r="B147" s="29" t="s">
        <v>564</v>
      </c>
      <c r="C147" s="23" t="s">
        <v>66</v>
      </c>
      <c r="D147" s="24">
        <v>1260</v>
      </c>
      <c r="E147" s="25" t="s">
        <v>22</v>
      </c>
      <c r="F147" s="23" t="s">
        <v>23</v>
      </c>
      <c r="G147" s="58">
        <v>43468</v>
      </c>
      <c r="H147" s="59">
        <v>43496</v>
      </c>
    </row>
    <row r="148" spans="1:10" ht="32.25" thickBot="1" x14ac:dyDescent="0.25">
      <c r="A148" s="77">
        <v>113</v>
      </c>
      <c r="B148" s="29" t="s">
        <v>164</v>
      </c>
      <c r="C148" s="23" t="s">
        <v>58</v>
      </c>
      <c r="D148" s="24">
        <v>16800</v>
      </c>
      <c r="E148" s="25" t="s">
        <v>22</v>
      </c>
      <c r="F148" s="23" t="s">
        <v>23</v>
      </c>
      <c r="G148" s="26">
        <v>43468</v>
      </c>
      <c r="H148" s="27">
        <v>43814</v>
      </c>
    </row>
    <row r="149" spans="1:10" ht="16.5" thickBot="1" x14ac:dyDescent="0.3">
      <c r="A149" s="64"/>
      <c r="B149" s="87" t="s">
        <v>303</v>
      </c>
      <c r="C149" s="111"/>
      <c r="D149" s="68">
        <f>SUM(D145:D148)</f>
        <v>21400</v>
      </c>
      <c r="E149" s="68"/>
      <c r="F149" s="66"/>
      <c r="G149" s="66"/>
      <c r="H149" s="69"/>
    </row>
    <row r="150" spans="1:10" ht="16.5" thickBot="1" x14ac:dyDescent="0.3">
      <c r="A150" s="64"/>
      <c r="B150" s="87" t="s">
        <v>304</v>
      </c>
      <c r="C150" s="66"/>
      <c r="D150" s="68">
        <f>D130+D143+D149</f>
        <v>600700</v>
      </c>
      <c r="E150" s="68"/>
      <c r="F150" s="154"/>
      <c r="G150" s="66"/>
      <c r="H150" s="69"/>
    </row>
    <row r="151" spans="1:10" ht="18.75" thickBot="1" x14ac:dyDescent="0.3">
      <c r="A151" s="790" t="s">
        <v>305</v>
      </c>
      <c r="B151" s="791"/>
      <c r="C151" s="791"/>
      <c r="D151" s="791"/>
      <c r="E151" s="791"/>
      <c r="F151" s="791"/>
      <c r="G151" s="791"/>
      <c r="H151" s="792"/>
    </row>
    <row r="152" spans="1:10" ht="31.5" x14ac:dyDescent="0.2">
      <c r="A152" s="127">
        <v>114</v>
      </c>
      <c r="B152" s="128" t="s">
        <v>306</v>
      </c>
      <c r="C152" s="129" t="s">
        <v>307</v>
      </c>
      <c r="D152" s="130">
        <v>25100</v>
      </c>
      <c r="E152" s="17" t="s">
        <v>22</v>
      </c>
      <c r="F152" s="49" t="s">
        <v>23</v>
      </c>
      <c r="G152" s="119">
        <v>43678</v>
      </c>
      <c r="H152" s="59">
        <v>43769</v>
      </c>
    </row>
    <row r="153" spans="1:10" ht="30.75" thickBot="1" x14ac:dyDescent="0.25">
      <c r="A153" s="30">
        <v>115</v>
      </c>
      <c r="B153" s="256" t="s">
        <v>583</v>
      </c>
      <c r="C153" s="32" t="s">
        <v>584</v>
      </c>
      <c r="D153" s="33">
        <v>126000</v>
      </c>
      <c r="E153" s="257" t="s">
        <v>22</v>
      </c>
      <c r="F153" s="258" t="s">
        <v>109</v>
      </c>
      <c r="G153" s="120">
        <v>43586</v>
      </c>
      <c r="H153" s="121">
        <v>43814</v>
      </c>
      <c r="I153" s="167"/>
      <c r="J153" s="168"/>
    </row>
    <row r="154" spans="1:10" ht="16.5" thickBot="1" x14ac:dyDescent="0.3">
      <c r="A154" s="64"/>
      <c r="B154" s="131" t="s">
        <v>308</v>
      </c>
      <c r="C154" s="88"/>
      <c r="D154" s="68">
        <f>D152+D153</f>
        <v>151100</v>
      </c>
      <c r="E154" s="68"/>
      <c r="F154" s="66"/>
      <c r="G154" s="66"/>
      <c r="H154" s="69"/>
    </row>
    <row r="155" spans="1:10" ht="21" customHeight="1" thickBot="1" x14ac:dyDescent="0.3">
      <c r="A155" s="796" t="s">
        <v>309</v>
      </c>
      <c r="B155" s="797"/>
      <c r="C155" s="797"/>
      <c r="D155" s="797"/>
      <c r="E155" s="797"/>
      <c r="F155" s="797"/>
      <c r="G155" s="797"/>
      <c r="H155" s="798"/>
    </row>
    <row r="156" spans="1:10" ht="31.5" x14ac:dyDescent="0.2">
      <c r="A156" s="127">
        <v>116</v>
      </c>
      <c r="B156" s="71" t="s">
        <v>567</v>
      </c>
      <c r="C156" s="50" t="s">
        <v>319</v>
      </c>
      <c r="D156" s="73">
        <v>25210</v>
      </c>
      <c r="E156" s="117" t="s">
        <v>22</v>
      </c>
      <c r="F156" s="72" t="s">
        <v>109</v>
      </c>
      <c r="G156" s="74">
        <v>43586</v>
      </c>
      <c r="H156" s="238">
        <v>43616</v>
      </c>
    </row>
    <row r="157" spans="1:10" ht="31.5" x14ac:dyDescent="0.2">
      <c r="A157" s="21">
        <v>117</v>
      </c>
      <c r="B157" s="22" t="s">
        <v>568</v>
      </c>
      <c r="C157" s="52" t="s">
        <v>569</v>
      </c>
      <c r="D157" s="24">
        <v>110000</v>
      </c>
      <c r="E157" s="23" t="s">
        <v>570</v>
      </c>
      <c r="F157" s="23" t="s">
        <v>109</v>
      </c>
      <c r="G157" s="54">
        <v>43586</v>
      </c>
      <c r="H157" s="55">
        <v>43647</v>
      </c>
    </row>
    <row r="158" spans="1:10" ht="31.5" x14ac:dyDescent="0.2">
      <c r="A158" s="21">
        <v>118</v>
      </c>
      <c r="B158" s="29" t="s">
        <v>571</v>
      </c>
      <c r="C158" s="51" t="s">
        <v>572</v>
      </c>
      <c r="D158" s="24">
        <v>21923</v>
      </c>
      <c r="E158" s="52" t="s">
        <v>22</v>
      </c>
      <c r="F158" s="23" t="s">
        <v>109</v>
      </c>
      <c r="G158" s="54">
        <v>43586</v>
      </c>
      <c r="H158" s="55">
        <v>43617</v>
      </c>
    </row>
    <row r="159" spans="1:10" ht="31.5" x14ac:dyDescent="0.2">
      <c r="A159" s="21">
        <v>119</v>
      </c>
      <c r="B159" s="29" t="s">
        <v>573</v>
      </c>
      <c r="C159" s="52" t="s">
        <v>572</v>
      </c>
      <c r="D159" s="24">
        <v>35532</v>
      </c>
      <c r="E159" s="52" t="s">
        <v>22</v>
      </c>
      <c r="F159" s="23" t="s">
        <v>109</v>
      </c>
      <c r="G159" s="54">
        <v>43586</v>
      </c>
      <c r="H159" s="55">
        <v>43617</v>
      </c>
    </row>
    <row r="160" spans="1:10" ht="31.5" x14ac:dyDescent="0.2">
      <c r="A160" s="21">
        <v>120</v>
      </c>
      <c r="B160" s="48" t="s">
        <v>574</v>
      </c>
      <c r="C160" s="57" t="s">
        <v>572</v>
      </c>
      <c r="D160" s="16">
        <v>36000</v>
      </c>
      <c r="E160" s="57" t="s">
        <v>22</v>
      </c>
      <c r="F160" s="49" t="s">
        <v>109</v>
      </c>
      <c r="G160" s="58">
        <v>43586</v>
      </c>
      <c r="H160" s="59">
        <v>43617</v>
      </c>
    </row>
    <row r="161" spans="1:9" ht="31.5" x14ac:dyDescent="0.2">
      <c r="A161" s="21">
        <v>121</v>
      </c>
      <c r="B161" s="29" t="s">
        <v>575</v>
      </c>
      <c r="C161" s="239" t="s">
        <v>576</v>
      </c>
      <c r="D161" s="24">
        <v>42017</v>
      </c>
      <c r="E161" s="25" t="s">
        <v>22</v>
      </c>
      <c r="F161" s="23" t="s">
        <v>23</v>
      </c>
      <c r="G161" s="54">
        <v>43617</v>
      </c>
      <c r="H161" s="55">
        <v>43647</v>
      </c>
    </row>
    <row r="162" spans="1:9" ht="31.5" x14ac:dyDescent="0.2">
      <c r="A162" s="21">
        <v>122</v>
      </c>
      <c r="B162" s="29" t="s">
        <v>577</v>
      </c>
      <c r="C162" s="239" t="s">
        <v>514</v>
      </c>
      <c r="D162" s="24">
        <v>14700</v>
      </c>
      <c r="E162" s="25" t="s">
        <v>22</v>
      </c>
      <c r="F162" s="23" t="s">
        <v>23</v>
      </c>
      <c r="G162" s="54">
        <v>43570</v>
      </c>
      <c r="H162" s="55">
        <v>43586</v>
      </c>
    </row>
    <row r="163" spans="1:9" s="12" customFormat="1" ht="31.5" x14ac:dyDescent="0.2">
      <c r="A163" s="77">
        <v>123</v>
      </c>
      <c r="B163" s="38" t="s">
        <v>578</v>
      </c>
      <c r="C163" s="39" t="s">
        <v>315</v>
      </c>
      <c r="D163" s="40">
        <v>33600</v>
      </c>
      <c r="E163" s="41" t="s">
        <v>22</v>
      </c>
      <c r="F163" s="39" t="s">
        <v>23</v>
      </c>
      <c r="G163" s="81">
        <v>43570</v>
      </c>
      <c r="H163" s="80">
        <v>43692</v>
      </c>
    </row>
    <row r="164" spans="1:9" s="12" customFormat="1" ht="31.5" x14ac:dyDescent="0.2">
      <c r="A164" s="21">
        <v>124</v>
      </c>
      <c r="B164" s="38" t="s">
        <v>316</v>
      </c>
      <c r="C164" s="39" t="s">
        <v>317</v>
      </c>
      <c r="D164" s="40">
        <v>15000</v>
      </c>
      <c r="E164" s="41" t="s">
        <v>22</v>
      </c>
      <c r="F164" s="39" t="s">
        <v>23</v>
      </c>
      <c r="G164" s="81">
        <v>43570</v>
      </c>
      <c r="H164" s="80">
        <v>43616</v>
      </c>
    </row>
    <row r="165" spans="1:9" ht="35.25" customHeight="1" x14ac:dyDescent="0.2">
      <c r="A165" s="77">
        <v>125</v>
      </c>
      <c r="B165" s="29" t="s">
        <v>320</v>
      </c>
      <c r="C165" s="52"/>
      <c r="D165" s="24">
        <v>8100</v>
      </c>
      <c r="E165" s="25" t="s">
        <v>22</v>
      </c>
      <c r="F165" s="23" t="s">
        <v>23</v>
      </c>
      <c r="G165" s="54">
        <v>43586</v>
      </c>
      <c r="H165" s="55">
        <v>43814</v>
      </c>
    </row>
    <row r="166" spans="1:9" ht="35.25" customHeight="1" x14ac:dyDescent="0.2">
      <c r="A166" s="21">
        <v>126</v>
      </c>
      <c r="B166" s="38" t="s">
        <v>579</v>
      </c>
      <c r="C166" s="50" t="s">
        <v>324</v>
      </c>
      <c r="D166" s="40">
        <v>27714</v>
      </c>
      <c r="E166" s="25" t="s">
        <v>22</v>
      </c>
      <c r="F166" s="23" t="s">
        <v>23</v>
      </c>
      <c r="G166" s="54">
        <v>43586</v>
      </c>
      <c r="H166" s="55">
        <v>43646</v>
      </c>
    </row>
    <row r="167" spans="1:9" s="12" customFormat="1" ht="31.5" x14ac:dyDescent="0.2">
      <c r="A167" s="77">
        <v>127</v>
      </c>
      <c r="B167" s="29" t="s">
        <v>323</v>
      </c>
      <c r="C167" s="23" t="s">
        <v>324</v>
      </c>
      <c r="D167" s="24">
        <v>19286</v>
      </c>
      <c r="E167" s="25" t="s">
        <v>22</v>
      </c>
      <c r="F167" s="23" t="s">
        <v>23</v>
      </c>
      <c r="G167" s="54">
        <v>43586</v>
      </c>
      <c r="H167" s="55">
        <v>43738</v>
      </c>
    </row>
    <row r="168" spans="1:9" ht="32.25" thickBot="1" x14ac:dyDescent="0.3">
      <c r="A168" s="30">
        <v>128</v>
      </c>
      <c r="B168" s="31" t="s">
        <v>325</v>
      </c>
      <c r="C168" s="32" t="s">
        <v>326</v>
      </c>
      <c r="D168" s="242">
        <v>45000</v>
      </c>
      <c r="E168" s="34" t="s">
        <v>22</v>
      </c>
      <c r="F168" s="32" t="s">
        <v>23</v>
      </c>
      <c r="G168" s="120">
        <v>43586</v>
      </c>
      <c r="H168" s="121">
        <v>43646</v>
      </c>
      <c r="I168" s="157"/>
    </row>
    <row r="169" spans="1:9" ht="31.5" x14ac:dyDescent="0.25">
      <c r="A169" s="77">
        <v>129</v>
      </c>
      <c r="B169" s="38" t="s">
        <v>327</v>
      </c>
      <c r="C169" s="39" t="s">
        <v>326</v>
      </c>
      <c r="D169" s="243">
        <v>65000</v>
      </c>
      <c r="E169" s="41" t="s">
        <v>22</v>
      </c>
      <c r="F169" s="39" t="s">
        <v>23</v>
      </c>
      <c r="G169" s="81">
        <v>43570</v>
      </c>
      <c r="H169" s="80">
        <v>43646</v>
      </c>
      <c r="I169" s="157"/>
    </row>
    <row r="170" spans="1:9" ht="33.75" customHeight="1" x14ac:dyDescent="0.25">
      <c r="A170" s="77">
        <v>130</v>
      </c>
      <c r="B170" s="29" t="s">
        <v>328</v>
      </c>
      <c r="C170" s="23" t="s">
        <v>326</v>
      </c>
      <c r="D170" s="158">
        <v>11112</v>
      </c>
      <c r="E170" s="25" t="s">
        <v>22</v>
      </c>
      <c r="F170" s="23" t="s">
        <v>23</v>
      </c>
      <c r="G170" s="54">
        <v>43617</v>
      </c>
      <c r="H170" s="55">
        <v>43646</v>
      </c>
      <c r="I170" s="157"/>
    </row>
    <row r="171" spans="1:9" ht="31.5" x14ac:dyDescent="0.2">
      <c r="A171" s="21">
        <v>131</v>
      </c>
      <c r="B171" s="53" t="s">
        <v>331</v>
      </c>
      <c r="C171" s="52" t="s">
        <v>332</v>
      </c>
      <c r="D171" s="158">
        <v>13403</v>
      </c>
      <c r="E171" s="25" t="s">
        <v>22</v>
      </c>
      <c r="F171" s="23" t="s">
        <v>23</v>
      </c>
      <c r="G171" s="54">
        <v>43617</v>
      </c>
      <c r="H171" s="55">
        <v>43631</v>
      </c>
    </row>
    <row r="172" spans="1:9" ht="31.5" x14ac:dyDescent="0.2">
      <c r="A172" s="77">
        <v>132</v>
      </c>
      <c r="B172" s="53" t="s">
        <v>333</v>
      </c>
      <c r="C172" s="52" t="s">
        <v>332</v>
      </c>
      <c r="D172" s="158">
        <v>25315</v>
      </c>
      <c r="E172" s="25" t="s">
        <v>22</v>
      </c>
      <c r="F172" s="23" t="s">
        <v>23</v>
      </c>
      <c r="G172" s="54">
        <v>43617</v>
      </c>
      <c r="H172" s="55">
        <v>43661</v>
      </c>
    </row>
    <row r="173" spans="1:9" ht="31.5" x14ac:dyDescent="0.2">
      <c r="A173" s="21">
        <v>133</v>
      </c>
      <c r="B173" s="240" t="s">
        <v>580</v>
      </c>
      <c r="C173" s="49" t="s">
        <v>326</v>
      </c>
      <c r="D173" s="161">
        <v>50000</v>
      </c>
      <c r="E173" s="17" t="s">
        <v>22</v>
      </c>
      <c r="F173" s="49" t="s">
        <v>23</v>
      </c>
      <c r="G173" s="58">
        <v>43600</v>
      </c>
      <c r="H173" s="55">
        <v>43631</v>
      </c>
    </row>
    <row r="174" spans="1:9" s="12" customFormat="1" ht="31.5" x14ac:dyDescent="0.2">
      <c r="A174" s="77">
        <v>134</v>
      </c>
      <c r="B174" s="29" t="s">
        <v>335</v>
      </c>
      <c r="C174" s="23" t="s">
        <v>290</v>
      </c>
      <c r="D174" s="24">
        <v>106723</v>
      </c>
      <c r="E174" s="25" t="s">
        <v>22</v>
      </c>
      <c r="F174" s="23" t="s">
        <v>23</v>
      </c>
      <c r="G174" s="54">
        <v>43586</v>
      </c>
      <c r="H174" s="80">
        <v>43814</v>
      </c>
    </row>
    <row r="175" spans="1:9" ht="31.5" x14ac:dyDescent="0.2">
      <c r="A175" s="21">
        <v>135</v>
      </c>
      <c r="B175" s="29" t="s">
        <v>581</v>
      </c>
      <c r="C175" s="23" t="s">
        <v>337</v>
      </c>
      <c r="D175" s="158">
        <v>25210</v>
      </c>
      <c r="E175" s="25" t="s">
        <v>22</v>
      </c>
      <c r="F175" s="23" t="s">
        <v>23</v>
      </c>
      <c r="G175" s="54">
        <v>43586</v>
      </c>
      <c r="H175" s="55">
        <v>43799</v>
      </c>
    </row>
    <row r="176" spans="1:9" s="12" customFormat="1" ht="31.5" x14ac:dyDescent="0.2">
      <c r="A176" s="77">
        <v>136</v>
      </c>
      <c r="B176" s="29" t="s">
        <v>338</v>
      </c>
      <c r="C176" s="23" t="s">
        <v>339</v>
      </c>
      <c r="D176" s="24">
        <v>20000</v>
      </c>
      <c r="E176" s="25" t="s">
        <v>22</v>
      </c>
      <c r="F176" s="23" t="s">
        <v>23</v>
      </c>
      <c r="G176" s="54">
        <v>43586</v>
      </c>
      <c r="H176" s="55">
        <v>43799</v>
      </c>
    </row>
    <row r="177" spans="1:10" ht="31.5" x14ac:dyDescent="0.2">
      <c r="A177" s="21">
        <v>137</v>
      </c>
      <c r="B177" s="53" t="s">
        <v>344</v>
      </c>
      <c r="C177" s="52" t="s">
        <v>345</v>
      </c>
      <c r="D177" s="158">
        <v>17857</v>
      </c>
      <c r="E177" s="25" t="s">
        <v>22</v>
      </c>
      <c r="F177" s="23" t="s">
        <v>23</v>
      </c>
      <c r="G177" s="54">
        <v>43586</v>
      </c>
      <c r="H177" s="55">
        <v>43814</v>
      </c>
    </row>
    <row r="178" spans="1:10" ht="31.5" x14ac:dyDescent="0.2">
      <c r="A178" s="77">
        <v>138</v>
      </c>
      <c r="B178" s="53" t="s">
        <v>346</v>
      </c>
      <c r="C178" s="23" t="s">
        <v>347</v>
      </c>
      <c r="D178" s="158">
        <v>2521</v>
      </c>
      <c r="E178" s="25" t="s">
        <v>22</v>
      </c>
      <c r="F178" s="23" t="s">
        <v>23</v>
      </c>
      <c r="G178" s="54">
        <v>43784</v>
      </c>
      <c r="H178" s="55">
        <v>43800</v>
      </c>
    </row>
    <row r="179" spans="1:10" ht="31.5" x14ac:dyDescent="0.2">
      <c r="A179" s="21">
        <v>139</v>
      </c>
      <c r="B179" s="231" t="s">
        <v>348</v>
      </c>
      <c r="C179" s="50" t="s">
        <v>349</v>
      </c>
      <c r="D179" s="243">
        <v>21008</v>
      </c>
      <c r="E179" s="41" t="s">
        <v>22</v>
      </c>
      <c r="F179" s="39" t="s">
        <v>23</v>
      </c>
      <c r="G179" s="81">
        <v>43586</v>
      </c>
      <c r="H179" s="80">
        <v>43799</v>
      </c>
    </row>
    <row r="180" spans="1:10" ht="31.5" x14ac:dyDescent="0.2">
      <c r="A180" s="77">
        <v>140</v>
      </c>
      <c r="B180" s="162" t="s">
        <v>350</v>
      </c>
      <c r="C180" s="49" t="s">
        <v>337</v>
      </c>
      <c r="D180" s="161">
        <v>17858</v>
      </c>
      <c r="E180" s="25" t="s">
        <v>22</v>
      </c>
      <c r="F180" s="23" t="s">
        <v>23</v>
      </c>
      <c r="G180" s="54">
        <v>43586</v>
      </c>
      <c r="H180" s="55">
        <v>43799</v>
      </c>
    </row>
    <row r="181" spans="1:10" ht="30.75" thickBot="1" x14ac:dyDescent="0.25">
      <c r="A181" s="21">
        <v>141</v>
      </c>
      <c r="B181" s="163" t="s">
        <v>582</v>
      </c>
      <c r="C181" s="23" t="s">
        <v>352</v>
      </c>
      <c r="D181" s="24">
        <v>5042</v>
      </c>
      <c r="E181" s="164" t="s">
        <v>22</v>
      </c>
      <c r="F181" s="165" t="s">
        <v>109</v>
      </c>
      <c r="G181" s="166">
        <v>43586</v>
      </c>
      <c r="H181" s="55">
        <v>43646</v>
      </c>
      <c r="I181" s="167"/>
      <c r="J181" s="168"/>
    </row>
    <row r="182" spans="1:10" ht="16.5" thickBot="1" x14ac:dyDescent="0.3">
      <c r="A182" s="64"/>
      <c r="B182" s="87" t="s">
        <v>355</v>
      </c>
      <c r="C182" s="111"/>
      <c r="D182" s="68">
        <f>SUM(D156:D181)</f>
        <v>815131</v>
      </c>
      <c r="E182" s="68"/>
      <c r="F182" s="66"/>
      <c r="G182" s="66"/>
      <c r="H182" s="69"/>
    </row>
    <row r="183" spans="1:10" ht="18.75" thickBot="1" x14ac:dyDescent="0.3">
      <c r="A183" s="793" t="s">
        <v>356</v>
      </c>
      <c r="B183" s="794"/>
      <c r="C183" s="794"/>
      <c r="D183" s="794"/>
      <c r="E183" s="794"/>
      <c r="F183" s="794"/>
      <c r="G183" s="794"/>
      <c r="H183" s="795"/>
    </row>
    <row r="184" spans="1:10" ht="30.75" thickBot="1" x14ac:dyDescent="0.25">
      <c r="A184" s="21">
        <v>142</v>
      </c>
      <c r="B184" s="29" t="s">
        <v>359</v>
      </c>
      <c r="C184" s="23" t="s">
        <v>360</v>
      </c>
      <c r="D184" s="40">
        <v>50000</v>
      </c>
      <c r="E184" s="171">
        <v>43586</v>
      </c>
      <c r="F184" s="172" t="s">
        <v>109</v>
      </c>
      <c r="G184" s="81">
        <v>43586</v>
      </c>
      <c r="H184" s="80">
        <v>43661</v>
      </c>
    </row>
    <row r="185" spans="1:10" ht="16.5" thickBot="1" x14ac:dyDescent="0.3">
      <c r="A185" s="64"/>
      <c r="B185" s="87" t="s">
        <v>364</v>
      </c>
      <c r="C185" s="111"/>
      <c r="D185" s="68">
        <f>D184</f>
        <v>50000</v>
      </c>
      <c r="E185" s="68"/>
      <c r="F185" s="66"/>
      <c r="G185" s="66"/>
      <c r="H185" s="69"/>
    </row>
    <row r="186" spans="1:10" ht="18.75" thickBot="1" x14ac:dyDescent="0.3">
      <c r="A186" s="793" t="s">
        <v>365</v>
      </c>
      <c r="B186" s="794"/>
      <c r="C186" s="794"/>
      <c r="D186" s="794"/>
      <c r="E186" s="794"/>
      <c r="F186" s="794"/>
      <c r="G186" s="794"/>
      <c r="H186" s="795"/>
    </row>
    <row r="187" spans="1:10" ht="16.5" customHeight="1" thickBot="1" x14ac:dyDescent="0.3">
      <c r="A187" s="135" t="s">
        <v>366</v>
      </c>
      <c r="B187" s="173"/>
      <c r="C187" s="105"/>
      <c r="D187" s="173"/>
      <c r="E187" s="173"/>
      <c r="F187" s="173"/>
      <c r="G187" s="173"/>
      <c r="H187" s="174"/>
    </row>
    <row r="188" spans="1:10" ht="31.5" x14ac:dyDescent="0.2">
      <c r="A188" s="175">
        <v>143</v>
      </c>
      <c r="B188" s="48" t="s">
        <v>367</v>
      </c>
      <c r="C188" s="49" t="s">
        <v>37</v>
      </c>
      <c r="D188" s="176">
        <v>420</v>
      </c>
      <c r="E188" s="17" t="s">
        <v>22</v>
      </c>
      <c r="F188" s="49" t="s">
        <v>23</v>
      </c>
      <c r="G188" s="58">
        <v>43468</v>
      </c>
      <c r="H188" s="59">
        <v>43814</v>
      </c>
    </row>
    <row r="189" spans="1:10" ht="31.5" x14ac:dyDescent="0.2">
      <c r="A189" s="21">
        <v>144</v>
      </c>
      <c r="B189" s="29" t="s">
        <v>368</v>
      </c>
      <c r="C189" s="23" t="s">
        <v>66</v>
      </c>
      <c r="D189" s="24">
        <v>420</v>
      </c>
      <c r="E189" s="25" t="s">
        <v>22</v>
      </c>
      <c r="F189" s="23" t="s">
        <v>23</v>
      </c>
      <c r="G189" s="26">
        <v>43468</v>
      </c>
      <c r="H189" s="27">
        <v>43496</v>
      </c>
    </row>
    <row r="190" spans="1:10" ht="31.5" x14ac:dyDescent="0.2">
      <c r="A190" s="21">
        <v>145</v>
      </c>
      <c r="B190" s="29" t="s">
        <v>369</v>
      </c>
      <c r="C190" s="39" t="s">
        <v>370</v>
      </c>
      <c r="D190" s="16">
        <v>750</v>
      </c>
      <c r="E190" s="25" t="s">
        <v>22</v>
      </c>
      <c r="F190" s="23" t="s">
        <v>23</v>
      </c>
      <c r="G190" s="26">
        <v>43586</v>
      </c>
      <c r="H190" s="27">
        <v>43814</v>
      </c>
    </row>
    <row r="191" spans="1:10" ht="32.25" thickBot="1" x14ac:dyDescent="0.25">
      <c r="A191" s="30">
        <v>146</v>
      </c>
      <c r="B191" s="31" t="s">
        <v>371</v>
      </c>
      <c r="C191" s="32" t="s">
        <v>211</v>
      </c>
      <c r="D191" s="33">
        <v>930</v>
      </c>
      <c r="E191" s="17" t="s">
        <v>22</v>
      </c>
      <c r="F191" s="49" t="s">
        <v>23</v>
      </c>
      <c r="G191" s="62">
        <v>43586</v>
      </c>
      <c r="H191" s="63">
        <v>43814</v>
      </c>
    </row>
    <row r="192" spans="1:10" ht="16.5" thickBot="1" x14ac:dyDescent="0.3">
      <c r="A192" s="64"/>
      <c r="B192" s="87" t="s">
        <v>372</v>
      </c>
      <c r="C192" s="111"/>
      <c r="D192" s="68">
        <f>SUM(D188:D191)</f>
        <v>2520</v>
      </c>
      <c r="E192" s="68"/>
      <c r="F192" s="66"/>
      <c r="G192" s="66"/>
      <c r="H192" s="69"/>
    </row>
    <row r="193" spans="1:9" ht="18.75" thickBot="1" x14ac:dyDescent="0.3">
      <c r="A193" s="796" t="s">
        <v>373</v>
      </c>
      <c r="B193" s="797"/>
      <c r="C193" s="797"/>
      <c r="D193" s="797"/>
      <c r="E193" s="797"/>
      <c r="F193" s="797"/>
      <c r="G193" s="797"/>
      <c r="H193" s="798"/>
    </row>
    <row r="194" spans="1:9" ht="18.75" thickBot="1" x14ac:dyDescent="0.3">
      <c r="A194" s="177" t="s">
        <v>374</v>
      </c>
      <c r="B194" s="178"/>
      <c r="C194" s="179"/>
      <c r="D194" s="180"/>
      <c r="E194" s="180"/>
      <c r="F194" s="180"/>
      <c r="G194" s="180"/>
      <c r="H194" s="181"/>
    </row>
    <row r="195" spans="1:9" ht="31.5" x14ac:dyDescent="0.25">
      <c r="A195" s="77">
        <v>147</v>
      </c>
      <c r="B195" s="38" t="s">
        <v>585</v>
      </c>
      <c r="C195" s="39" t="s">
        <v>410</v>
      </c>
      <c r="D195" s="185">
        <v>20700</v>
      </c>
      <c r="E195" s="41" t="s">
        <v>22</v>
      </c>
      <c r="F195" s="39" t="s">
        <v>23</v>
      </c>
      <c r="G195" s="42">
        <v>43235</v>
      </c>
      <c r="H195" s="43">
        <v>43631</v>
      </c>
      <c r="I195" s="157"/>
    </row>
    <row r="196" spans="1:9" ht="31.5" x14ac:dyDescent="0.25">
      <c r="A196" s="21">
        <v>148</v>
      </c>
      <c r="B196" s="29" t="s">
        <v>378</v>
      </c>
      <c r="C196" s="23" t="s">
        <v>379</v>
      </c>
      <c r="D196" s="182">
        <v>13000</v>
      </c>
      <c r="E196" s="25" t="s">
        <v>22</v>
      </c>
      <c r="F196" s="23" t="s">
        <v>23</v>
      </c>
      <c r="G196" s="26">
        <v>43617</v>
      </c>
      <c r="H196" s="27">
        <v>43723</v>
      </c>
      <c r="I196" s="157"/>
    </row>
    <row r="197" spans="1:9" ht="31.5" x14ac:dyDescent="0.25">
      <c r="A197" s="77">
        <v>149</v>
      </c>
      <c r="B197" s="38" t="s">
        <v>381</v>
      </c>
      <c r="C197" s="39" t="s">
        <v>379</v>
      </c>
      <c r="D197" s="185">
        <v>1100</v>
      </c>
      <c r="E197" s="41" t="s">
        <v>22</v>
      </c>
      <c r="F197" s="39" t="s">
        <v>23</v>
      </c>
      <c r="G197" s="42">
        <v>43570</v>
      </c>
      <c r="H197" s="43">
        <v>43600</v>
      </c>
      <c r="I197" s="157"/>
    </row>
    <row r="198" spans="1:9" ht="48" thickBot="1" x14ac:dyDescent="0.3">
      <c r="A198" s="77">
        <v>150</v>
      </c>
      <c r="B198" s="29" t="s">
        <v>586</v>
      </c>
      <c r="C198" s="23" t="s">
        <v>376</v>
      </c>
      <c r="D198" s="182">
        <v>32250</v>
      </c>
      <c r="E198" s="25" t="s">
        <v>22</v>
      </c>
      <c r="F198" s="23" t="s">
        <v>23</v>
      </c>
      <c r="G198" s="26">
        <v>43586</v>
      </c>
      <c r="H198" s="27">
        <v>43661</v>
      </c>
      <c r="I198" s="157"/>
    </row>
    <row r="199" spans="1:9" ht="20.25" customHeight="1" thickBot="1" x14ac:dyDescent="0.3">
      <c r="A199" s="64"/>
      <c r="B199" s="87" t="s">
        <v>384</v>
      </c>
      <c r="C199" s="204"/>
      <c r="D199" s="68">
        <f>SUM(D195:D198)</f>
        <v>67050</v>
      </c>
      <c r="E199" s="68"/>
      <c r="F199" s="66"/>
      <c r="G199" s="66"/>
      <c r="H199" s="69"/>
    </row>
    <row r="200" spans="1:9" ht="16.5" thickBot="1" x14ac:dyDescent="0.3">
      <c r="A200" s="188" t="s">
        <v>385</v>
      </c>
      <c r="B200" s="178"/>
      <c r="C200" s="114"/>
      <c r="D200" s="189"/>
      <c r="E200" s="189"/>
      <c r="F200" s="189"/>
      <c r="G200" s="189"/>
      <c r="H200" s="190"/>
    </row>
    <row r="201" spans="1:9" ht="31.5" x14ac:dyDescent="0.25">
      <c r="A201" s="70">
        <v>151</v>
      </c>
      <c r="B201" s="246" t="s">
        <v>587</v>
      </c>
      <c r="C201" s="50" t="s">
        <v>319</v>
      </c>
      <c r="D201" s="73">
        <v>109244</v>
      </c>
      <c r="E201" s="117" t="s">
        <v>22</v>
      </c>
      <c r="F201" s="72" t="s">
        <v>109</v>
      </c>
      <c r="G201" s="74">
        <v>43586</v>
      </c>
      <c r="H201" s="238">
        <v>43617</v>
      </c>
    </row>
    <row r="202" spans="1:9" ht="31.5" x14ac:dyDescent="0.25">
      <c r="A202" s="77">
        <v>152</v>
      </c>
      <c r="B202" s="38" t="s">
        <v>386</v>
      </c>
      <c r="C202" s="39" t="s">
        <v>387</v>
      </c>
      <c r="D202" s="183">
        <v>10000</v>
      </c>
      <c r="E202" s="41" t="s">
        <v>22</v>
      </c>
      <c r="F202" s="39" t="s">
        <v>23</v>
      </c>
      <c r="G202" s="42">
        <v>43600</v>
      </c>
      <c r="H202" s="27">
        <v>43676</v>
      </c>
      <c r="I202" s="157"/>
    </row>
    <row r="203" spans="1:9" ht="31.5" x14ac:dyDescent="0.25">
      <c r="A203" s="77">
        <v>153</v>
      </c>
      <c r="B203" s="38" t="s">
        <v>388</v>
      </c>
      <c r="C203" s="39" t="s">
        <v>389</v>
      </c>
      <c r="D203" s="185">
        <v>25000</v>
      </c>
      <c r="E203" s="41" t="s">
        <v>22</v>
      </c>
      <c r="F203" s="39" t="s">
        <v>23</v>
      </c>
      <c r="G203" s="42">
        <v>43525</v>
      </c>
      <c r="H203" s="43">
        <v>43358</v>
      </c>
      <c r="I203" s="157"/>
    </row>
    <row r="204" spans="1:9" ht="31.5" x14ac:dyDescent="0.25">
      <c r="A204" s="77">
        <v>154</v>
      </c>
      <c r="B204" s="38" t="s">
        <v>588</v>
      </c>
      <c r="C204" s="39" t="s">
        <v>391</v>
      </c>
      <c r="D204" s="185">
        <v>25000</v>
      </c>
      <c r="E204" s="46" t="s">
        <v>22</v>
      </c>
      <c r="F204" s="18" t="s">
        <v>23</v>
      </c>
      <c r="G204" s="47">
        <v>43525</v>
      </c>
      <c r="H204" s="20">
        <v>43692</v>
      </c>
      <c r="I204" s="157"/>
    </row>
    <row r="205" spans="1:9" ht="42" customHeight="1" x14ac:dyDescent="0.25">
      <c r="A205" s="77">
        <v>155</v>
      </c>
      <c r="B205" s="38" t="s">
        <v>392</v>
      </c>
      <c r="C205" s="39" t="s">
        <v>393</v>
      </c>
      <c r="D205" s="185">
        <v>13400</v>
      </c>
      <c r="E205" s="25" t="s">
        <v>22</v>
      </c>
      <c r="F205" s="23" t="s">
        <v>23</v>
      </c>
      <c r="G205" s="26">
        <v>43556</v>
      </c>
      <c r="H205" s="27">
        <v>43748</v>
      </c>
      <c r="I205" s="157"/>
    </row>
    <row r="206" spans="1:9" ht="35.25" customHeight="1" x14ac:dyDescent="0.2">
      <c r="A206" s="77">
        <v>156</v>
      </c>
      <c r="B206" s="48" t="s">
        <v>321</v>
      </c>
      <c r="C206" s="57" t="s">
        <v>322</v>
      </c>
      <c r="D206" s="16">
        <v>1000</v>
      </c>
      <c r="E206" s="25" t="s">
        <v>22</v>
      </c>
      <c r="F206" s="23" t="s">
        <v>23</v>
      </c>
      <c r="G206" s="54">
        <v>43525</v>
      </c>
      <c r="H206" s="55">
        <v>43809</v>
      </c>
    </row>
    <row r="207" spans="1:9" ht="31.5" x14ac:dyDescent="0.25">
      <c r="A207" s="77">
        <v>157</v>
      </c>
      <c r="B207" s="194" t="s">
        <v>396</v>
      </c>
      <c r="C207" s="23" t="s">
        <v>393</v>
      </c>
      <c r="D207" s="182">
        <v>3000</v>
      </c>
      <c r="E207" s="25" t="s">
        <v>22</v>
      </c>
      <c r="F207" s="23" t="s">
        <v>23</v>
      </c>
      <c r="G207" s="26">
        <v>43647</v>
      </c>
      <c r="H207" s="27">
        <v>43723</v>
      </c>
      <c r="I207" s="157"/>
    </row>
    <row r="208" spans="1:9" ht="31.5" x14ac:dyDescent="0.25">
      <c r="A208" s="77">
        <v>158</v>
      </c>
      <c r="B208" s="195" t="s">
        <v>397</v>
      </c>
      <c r="C208" s="39" t="s">
        <v>376</v>
      </c>
      <c r="D208" s="183">
        <v>15040</v>
      </c>
      <c r="E208" s="41" t="s">
        <v>22</v>
      </c>
      <c r="F208" s="39" t="s">
        <v>23</v>
      </c>
      <c r="G208" s="42">
        <v>43586</v>
      </c>
      <c r="H208" s="43">
        <v>43631</v>
      </c>
      <c r="I208" s="157"/>
    </row>
    <row r="209" spans="1:9" ht="31.5" x14ac:dyDescent="0.25">
      <c r="A209" s="77">
        <v>159</v>
      </c>
      <c r="B209" s="195" t="s">
        <v>398</v>
      </c>
      <c r="C209" s="39" t="s">
        <v>332</v>
      </c>
      <c r="D209" s="196">
        <v>4500</v>
      </c>
      <c r="E209" s="41" t="s">
        <v>22</v>
      </c>
      <c r="F209" s="39" t="s">
        <v>23</v>
      </c>
      <c r="G209" s="26">
        <v>43647</v>
      </c>
      <c r="H209" s="27">
        <v>43723</v>
      </c>
      <c r="I209" s="157"/>
    </row>
    <row r="210" spans="1:9" ht="31.5" x14ac:dyDescent="0.25">
      <c r="A210" s="77">
        <v>160</v>
      </c>
      <c r="B210" s="194" t="s">
        <v>399</v>
      </c>
      <c r="C210" s="23" t="s">
        <v>400</v>
      </c>
      <c r="D210" s="182">
        <v>4500</v>
      </c>
      <c r="E210" s="25" t="s">
        <v>22</v>
      </c>
      <c r="F210" s="23" t="s">
        <v>23</v>
      </c>
      <c r="G210" s="26">
        <v>43617</v>
      </c>
      <c r="H210" s="27">
        <v>43739</v>
      </c>
      <c r="I210" s="157"/>
    </row>
    <row r="211" spans="1:9" ht="31.5" x14ac:dyDescent="0.25">
      <c r="A211" s="77">
        <v>161</v>
      </c>
      <c r="B211" s="38" t="s">
        <v>589</v>
      </c>
      <c r="C211" s="39" t="s">
        <v>590</v>
      </c>
      <c r="D211" s="185">
        <v>21008</v>
      </c>
      <c r="E211" s="41" t="s">
        <v>22</v>
      </c>
      <c r="F211" s="39" t="s">
        <v>23</v>
      </c>
      <c r="G211" s="42">
        <v>43556</v>
      </c>
      <c r="H211" s="43">
        <v>43631</v>
      </c>
      <c r="I211" s="157"/>
    </row>
    <row r="212" spans="1:9" ht="31.5" x14ac:dyDescent="0.2">
      <c r="A212" s="77">
        <v>162</v>
      </c>
      <c r="B212" s="29" t="s">
        <v>403</v>
      </c>
      <c r="C212" s="23" t="s">
        <v>404</v>
      </c>
      <c r="D212" s="184">
        <v>132000</v>
      </c>
      <c r="E212" s="25" t="s">
        <v>22</v>
      </c>
      <c r="F212" s="23" t="s">
        <v>23</v>
      </c>
      <c r="G212" s="26">
        <v>43586</v>
      </c>
      <c r="H212" s="27">
        <v>43707</v>
      </c>
    </row>
    <row r="213" spans="1:9" ht="32.25" thickBot="1" x14ac:dyDescent="0.25">
      <c r="A213" s="30">
        <v>163</v>
      </c>
      <c r="B213" s="31" t="s">
        <v>405</v>
      </c>
      <c r="C213" s="32" t="s">
        <v>406</v>
      </c>
      <c r="D213" s="198">
        <v>18300</v>
      </c>
      <c r="E213" s="34" t="s">
        <v>22</v>
      </c>
      <c r="F213" s="32" t="s">
        <v>23</v>
      </c>
      <c r="G213" s="35">
        <v>43525</v>
      </c>
      <c r="H213" s="36">
        <v>43809</v>
      </c>
    </row>
    <row r="214" spans="1:9" ht="31.5" x14ac:dyDescent="0.2">
      <c r="A214" s="77">
        <v>164</v>
      </c>
      <c r="B214" s="38" t="s">
        <v>591</v>
      </c>
      <c r="C214" s="262" t="s">
        <v>408</v>
      </c>
      <c r="D214" s="185">
        <v>10300</v>
      </c>
      <c r="E214" s="41" t="s">
        <v>22</v>
      </c>
      <c r="F214" s="39" t="s">
        <v>23</v>
      </c>
      <c r="G214" s="42">
        <v>43600</v>
      </c>
      <c r="H214" s="43">
        <v>43676</v>
      </c>
    </row>
    <row r="215" spans="1:9" ht="31.5" x14ac:dyDescent="0.2">
      <c r="A215" s="77">
        <v>165</v>
      </c>
      <c r="B215" s="38" t="s">
        <v>409</v>
      </c>
      <c r="C215" s="39" t="s">
        <v>410</v>
      </c>
      <c r="D215" s="185">
        <v>11640</v>
      </c>
      <c r="E215" s="41" t="s">
        <v>22</v>
      </c>
      <c r="F215" s="39" t="s">
        <v>23</v>
      </c>
      <c r="G215" s="42">
        <v>43525</v>
      </c>
      <c r="H215" s="43">
        <v>43750</v>
      </c>
    </row>
    <row r="216" spans="1:9" ht="31.5" x14ac:dyDescent="0.2">
      <c r="A216" s="77">
        <v>166</v>
      </c>
      <c r="B216" s="29" t="s">
        <v>411</v>
      </c>
      <c r="C216" s="52" t="s">
        <v>412</v>
      </c>
      <c r="D216" s="184">
        <v>10200</v>
      </c>
      <c r="E216" s="25" t="s">
        <v>22</v>
      </c>
      <c r="F216" s="23" t="s">
        <v>23</v>
      </c>
      <c r="G216" s="26">
        <v>43600</v>
      </c>
      <c r="H216" s="27">
        <v>43646</v>
      </c>
    </row>
    <row r="217" spans="1:9" ht="31.5" x14ac:dyDescent="0.25">
      <c r="A217" s="77">
        <v>167</v>
      </c>
      <c r="B217" s="48" t="s">
        <v>413</v>
      </c>
      <c r="C217" s="49" t="s">
        <v>408</v>
      </c>
      <c r="D217" s="248">
        <v>80000</v>
      </c>
      <c r="E217" s="17" t="s">
        <v>22</v>
      </c>
      <c r="F217" s="49" t="s">
        <v>23</v>
      </c>
      <c r="G217" s="62">
        <v>43600</v>
      </c>
      <c r="H217" s="63">
        <v>43646</v>
      </c>
      <c r="I217" s="157"/>
    </row>
    <row r="218" spans="1:9" ht="32.25" thickBot="1" x14ac:dyDescent="0.3">
      <c r="A218" s="30">
        <v>168</v>
      </c>
      <c r="B218" s="31" t="s">
        <v>414</v>
      </c>
      <c r="C218" s="32"/>
      <c r="D218" s="198">
        <v>50000</v>
      </c>
      <c r="E218" s="34" t="s">
        <v>22</v>
      </c>
      <c r="F218" s="32" t="s">
        <v>23</v>
      </c>
      <c r="G218" s="35">
        <v>43525</v>
      </c>
      <c r="H218" s="36">
        <v>43809</v>
      </c>
      <c r="I218" s="157"/>
    </row>
    <row r="219" spans="1:9" ht="16.5" thickBot="1" x14ac:dyDescent="0.3">
      <c r="A219" s="64"/>
      <c r="B219" s="87" t="s">
        <v>415</v>
      </c>
      <c r="C219" s="111"/>
      <c r="D219" s="68">
        <f>SUM(D201:D218)</f>
        <v>544132</v>
      </c>
      <c r="E219" s="68"/>
      <c r="F219" s="66"/>
      <c r="G219" s="66"/>
      <c r="H219" s="69"/>
    </row>
    <row r="220" spans="1:9" ht="16.5" thickBot="1" x14ac:dyDescent="0.3">
      <c r="A220" s="64"/>
      <c r="B220" s="87" t="s">
        <v>416</v>
      </c>
      <c r="C220" s="66"/>
      <c r="D220" s="68">
        <f>D199+D219</f>
        <v>611182</v>
      </c>
      <c r="E220" s="68"/>
      <c r="F220" s="66"/>
      <c r="G220" s="66"/>
      <c r="H220" s="69"/>
    </row>
    <row r="221" spans="1:9" ht="18.75" thickBot="1" x14ac:dyDescent="0.3">
      <c r="A221" s="790" t="s">
        <v>417</v>
      </c>
      <c r="B221" s="791"/>
      <c r="C221" s="791"/>
      <c r="D221" s="791"/>
      <c r="E221" s="791"/>
      <c r="F221" s="791"/>
      <c r="G221" s="791"/>
      <c r="H221" s="792"/>
    </row>
    <row r="222" spans="1:9" ht="31.5" x14ac:dyDescent="0.2">
      <c r="A222" s="249">
        <v>169</v>
      </c>
      <c r="B222" s="71" t="s">
        <v>592</v>
      </c>
      <c r="C222" s="117" t="s">
        <v>134</v>
      </c>
      <c r="D222" s="73">
        <v>42017</v>
      </c>
      <c r="E222" s="71" t="s">
        <v>22</v>
      </c>
      <c r="F222" s="23" t="s">
        <v>23</v>
      </c>
      <c r="G222" s="74">
        <v>43617</v>
      </c>
      <c r="H222" s="238">
        <v>43647</v>
      </c>
    </row>
    <row r="223" spans="1:9" ht="31.5" x14ac:dyDescent="0.2">
      <c r="A223" s="118">
        <v>170</v>
      </c>
      <c r="B223" s="29" t="s">
        <v>20</v>
      </c>
      <c r="C223" s="52" t="s">
        <v>21</v>
      </c>
      <c r="D223" s="184">
        <v>201</v>
      </c>
      <c r="E223" s="25" t="s">
        <v>22</v>
      </c>
      <c r="F223" s="23" t="s">
        <v>23</v>
      </c>
      <c r="G223" s="26">
        <v>43468</v>
      </c>
      <c r="H223" s="27">
        <v>43814</v>
      </c>
    </row>
    <row r="224" spans="1:9" s="12" customFormat="1" ht="31.5" x14ac:dyDescent="0.2">
      <c r="A224" s="21">
        <v>171</v>
      </c>
      <c r="B224" s="22" t="s">
        <v>172</v>
      </c>
      <c r="C224" s="23" t="s">
        <v>25</v>
      </c>
      <c r="D224" s="24">
        <v>2638</v>
      </c>
      <c r="E224" s="25" t="s">
        <v>22</v>
      </c>
      <c r="F224" s="23" t="s">
        <v>23</v>
      </c>
      <c r="G224" s="26">
        <v>43468</v>
      </c>
      <c r="H224" s="27">
        <v>43820</v>
      </c>
    </row>
    <row r="225" spans="1:8" ht="31.5" x14ac:dyDescent="0.2">
      <c r="A225" s="118">
        <v>172</v>
      </c>
      <c r="B225" s="29" t="s">
        <v>30</v>
      </c>
      <c r="C225" s="23" t="s">
        <v>31</v>
      </c>
      <c r="D225" s="24">
        <v>471</v>
      </c>
      <c r="E225" s="25" t="s">
        <v>22</v>
      </c>
      <c r="F225" s="23" t="s">
        <v>23</v>
      </c>
      <c r="G225" s="26">
        <v>43468</v>
      </c>
      <c r="H225" s="27">
        <v>43814</v>
      </c>
    </row>
    <row r="226" spans="1:8" ht="31.5" x14ac:dyDescent="0.2">
      <c r="A226" s="21">
        <v>173</v>
      </c>
      <c r="B226" s="48" t="s">
        <v>422</v>
      </c>
      <c r="C226" s="49" t="s">
        <v>66</v>
      </c>
      <c r="D226" s="16">
        <v>924</v>
      </c>
      <c r="E226" s="17" t="s">
        <v>22</v>
      </c>
      <c r="F226" s="49" t="s">
        <v>23</v>
      </c>
      <c r="G226" s="62">
        <v>43468</v>
      </c>
      <c r="H226" s="63">
        <v>43496</v>
      </c>
    </row>
    <row r="227" spans="1:8" ht="31.5" x14ac:dyDescent="0.2">
      <c r="A227" s="118">
        <v>174</v>
      </c>
      <c r="B227" s="29" t="s">
        <v>425</v>
      </c>
      <c r="C227" s="23"/>
      <c r="D227" s="24">
        <v>2000</v>
      </c>
      <c r="E227" s="25" t="s">
        <v>22</v>
      </c>
      <c r="F227" s="23" t="s">
        <v>23</v>
      </c>
      <c r="G227" s="26">
        <v>43586</v>
      </c>
      <c r="H227" s="27">
        <v>43768</v>
      </c>
    </row>
    <row r="228" spans="1:8" ht="31.5" x14ac:dyDescent="0.2">
      <c r="A228" s="21">
        <v>175</v>
      </c>
      <c r="B228" s="38" t="s">
        <v>426</v>
      </c>
      <c r="C228" s="23" t="s">
        <v>427</v>
      </c>
      <c r="D228" s="40">
        <v>1250</v>
      </c>
      <c r="E228" s="25" t="s">
        <v>22</v>
      </c>
      <c r="F228" s="23" t="s">
        <v>23</v>
      </c>
      <c r="G228" s="26">
        <v>43586</v>
      </c>
      <c r="H228" s="27">
        <v>43769</v>
      </c>
    </row>
    <row r="229" spans="1:8" ht="32.25" thickBot="1" x14ac:dyDescent="0.25">
      <c r="A229" s="30">
        <v>176</v>
      </c>
      <c r="B229" s="31" t="s">
        <v>430</v>
      </c>
      <c r="C229" s="32" t="s">
        <v>431</v>
      </c>
      <c r="D229" s="33">
        <v>2500</v>
      </c>
      <c r="E229" s="34" t="s">
        <v>22</v>
      </c>
      <c r="F229" s="32" t="s">
        <v>23</v>
      </c>
      <c r="G229" s="35">
        <v>43468</v>
      </c>
      <c r="H229" s="36">
        <v>43814</v>
      </c>
    </row>
    <row r="230" spans="1:8" ht="31.5" x14ac:dyDescent="0.2">
      <c r="A230" s="77">
        <v>177</v>
      </c>
      <c r="B230" s="38" t="s">
        <v>432</v>
      </c>
      <c r="C230" s="39" t="s">
        <v>433</v>
      </c>
      <c r="D230" s="40">
        <v>39400</v>
      </c>
      <c r="E230" s="41" t="s">
        <v>22</v>
      </c>
      <c r="F230" s="39" t="s">
        <v>23</v>
      </c>
      <c r="G230" s="42">
        <v>43525</v>
      </c>
      <c r="H230" s="43">
        <v>43814</v>
      </c>
    </row>
    <row r="231" spans="1:8" ht="31.5" x14ac:dyDescent="0.2">
      <c r="A231" s="118">
        <v>178</v>
      </c>
      <c r="B231" s="48" t="s">
        <v>434</v>
      </c>
      <c r="C231" s="49" t="s">
        <v>435</v>
      </c>
      <c r="D231" s="16">
        <v>19150</v>
      </c>
      <c r="E231" s="17" t="s">
        <v>22</v>
      </c>
      <c r="F231" s="49" t="s">
        <v>23</v>
      </c>
      <c r="G231" s="62">
        <v>43468</v>
      </c>
      <c r="H231" s="63">
        <v>43819</v>
      </c>
    </row>
    <row r="232" spans="1:8" s="12" customFormat="1" ht="32.25" thickBot="1" x14ac:dyDescent="0.25">
      <c r="A232" s="30">
        <v>179</v>
      </c>
      <c r="B232" s="31" t="s">
        <v>436</v>
      </c>
      <c r="C232" s="32" t="s">
        <v>339</v>
      </c>
      <c r="D232" s="33">
        <v>940</v>
      </c>
      <c r="E232" s="34" t="s">
        <v>22</v>
      </c>
      <c r="F232" s="32" t="s">
        <v>23</v>
      </c>
      <c r="G232" s="120">
        <v>43800</v>
      </c>
      <c r="H232" s="121">
        <v>43819</v>
      </c>
    </row>
    <row r="233" spans="1:8" ht="15.75" thickBot="1" x14ac:dyDescent="0.25">
      <c r="A233" s="200"/>
      <c r="B233" s="201" t="s">
        <v>437</v>
      </c>
      <c r="C233" s="111"/>
      <c r="D233" s="202">
        <f>SUM(D222:D232)</f>
        <v>111491</v>
      </c>
      <c r="E233" s="203"/>
      <c r="F233" s="204"/>
      <c r="G233" s="205"/>
      <c r="H233" s="206"/>
    </row>
    <row r="234" spans="1:8" ht="15.75" thickBot="1" x14ac:dyDescent="0.25">
      <c r="A234" s="200"/>
      <c r="B234" s="207" t="s">
        <v>438</v>
      </c>
      <c r="C234" s="111"/>
      <c r="D234" s="208"/>
      <c r="E234" s="203"/>
      <c r="F234" s="204"/>
      <c r="G234" s="209"/>
      <c r="H234" s="206"/>
    </row>
    <row r="235" spans="1:8" ht="47.25" x14ac:dyDescent="0.2">
      <c r="A235" s="37">
        <v>180</v>
      </c>
      <c r="B235" s="38" t="s">
        <v>593</v>
      </c>
      <c r="C235" s="39" t="s">
        <v>440</v>
      </c>
      <c r="D235" s="40">
        <v>1400</v>
      </c>
      <c r="E235" s="41" t="s">
        <v>22</v>
      </c>
      <c r="F235" s="39" t="s">
        <v>23</v>
      </c>
      <c r="G235" s="42">
        <v>43586</v>
      </c>
      <c r="H235" s="43">
        <v>43610</v>
      </c>
    </row>
    <row r="236" spans="1:8" ht="32.25" thickBot="1" x14ac:dyDescent="0.25">
      <c r="A236" s="110">
        <v>181</v>
      </c>
      <c r="B236" s="44" t="s">
        <v>441</v>
      </c>
      <c r="C236" s="18" t="s">
        <v>442</v>
      </c>
      <c r="D236" s="45">
        <v>2500</v>
      </c>
      <c r="E236" s="17" t="s">
        <v>22</v>
      </c>
      <c r="F236" s="49" t="s">
        <v>23</v>
      </c>
      <c r="G236" s="42">
        <v>43586</v>
      </c>
      <c r="H236" s="43">
        <v>43610</v>
      </c>
    </row>
    <row r="237" spans="1:8" ht="15.75" thickBot="1" x14ac:dyDescent="0.25">
      <c r="A237" s="200"/>
      <c r="B237" s="201" t="s">
        <v>443</v>
      </c>
      <c r="C237" s="111"/>
      <c r="D237" s="202">
        <f>SUM(D235:D236)</f>
        <v>3900</v>
      </c>
      <c r="E237" s="203"/>
      <c r="F237" s="204"/>
      <c r="G237" s="205"/>
      <c r="H237" s="206"/>
    </row>
    <row r="238" spans="1:8" ht="15.75" thickBot="1" x14ac:dyDescent="0.25">
      <c r="A238" s="200"/>
      <c r="B238" s="207" t="s">
        <v>444</v>
      </c>
      <c r="C238" s="111"/>
      <c r="D238" s="208"/>
      <c r="E238" s="203"/>
      <c r="F238" s="204"/>
      <c r="G238" s="205"/>
      <c r="H238" s="206"/>
    </row>
    <row r="239" spans="1:8" ht="31.5" x14ac:dyDescent="0.2">
      <c r="A239" s="110">
        <v>182</v>
      </c>
      <c r="B239" s="44" t="s">
        <v>445</v>
      </c>
      <c r="C239" s="18" t="s">
        <v>446</v>
      </c>
      <c r="D239" s="45">
        <v>4000</v>
      </c>
      <c r="E239" s="46" t="s">
        <v>22</v>
      </c>
      <c r="F239" s="18" t="s">
        <v>23</v>
      </c>
      <c r="G239" s="47">
        <v>43590</v>
      </c>
      <c r="H239" s="20">
        <v>43617</v>
      </c>
    </row>
    <row r="240" spans="1:8" ht="31.5" x14ac:dyDescent="0.2">
      <c r="A240" s="28">
        <v>183</v>
      </c>
      <c r="B240" s="29" t="s">
        <v>447</v>
      </c>
      <c r="C240" s="23" t="s">
        <v>448</v>
      </c>
      <c r="D240" s="24">
        <v>3200</v>
      </c>
      <c r="E240" s="25" t="s">
        <v>22</v>
      </c>
      <c r="F240" s="23" t="s">
        <v>23</v>
      </c>
      <c r="G240" s="26">
        <v>43590</v>
      </c>
      <c r="H240" s="27">
        <v>43617</v>
      </c>
    </row>
    <row r="241" spans="1:8" ht="32.25" thickBot="1" x14ac:dyDescent="0.25">
      <c r="A241" s="28">
        <v>184</v>
      </c>
      <c r="B241" s="29" t="s">
        <v>449</v>
      </c>
      <c r="C241" s="39" t="s">
        <v>450</v>
      </c>
      <c r="D241" s="24">
        <v>1200</v>
      </c>
      <c r="E241" s="25" t="s">
        <v>22</v>
      </c>
      <c r="F241" s="23" t="s">
        <v>23</v>
      </c>
      <c r="G241" s="47">
        <v>43590</v>
      </c>
      <c r="H241" s="20">
        <v>43617</v>
      </c>
    </row>
    <row r="242" spans="1:8" ht="15.75" thickBot="1" x14ac:dyDescent="0.25">
      <c r="A242" s="200"/>
      <c r="B242" s="201" t="s">
        <v>451</v>
      </c>
      <c r="C242" s="111"/>
      <c r="D242" s="202">
        <f>D239+D240+D241</f>
        <v>8400</v>
      </c>
      <c r="E242" s="203"/>
      <c r="F242" s="204"/>
      <c r="G242" s="205"/>
      <c r="H242" s="206"/>
    </row>
    <row r="243" spans="1:8" ht="15.75" thickBot="1" x14ac:dyDescent="0.25">
      <c r="A243" s="200"/>
      <c r="B243" s="784" t="s">
        <v>452</v>
      </c>
      <c r="C243" s="785"/>
      <c r="D243" s="785"/>
      <c r="E243" s="785"/>
      <c r="F243" s="785"/>
      <c r="G243" s="785"/>
      <c r="H243" s="786"/>
    </row>
    <row r="244" spans="1:8" ht="31.5" x14ac:dyDescent="0.2">
      <c r="A244" s="37">
        <v>185</v>
      </c>
      <c r="B244" s="38" t="s">
        <v>453</v>
      </c>
      <c r="C244" s="39" t="s">
        <v>254</v>
      </c>
      <c r="D244" s="40">
        <v>3800</v>
      </c>
      <c r="E244" s="41" t="s">
        <v>22</v>
      </c>
      <c r="F244" s="39" t="s">
        <v>23</v>
      </c>
      <c r="G244" s="42">
        <v>43600</v>
      </c>
      <c r="H244" s="43">
        <v>43674</v>
      </c>
    </row>
    <row r="245" spans="1:8" ht="31.5" x14ac:dyDescent="0.2">
      <c r="A245" s="37">
        <v>186</v>
      </c>
      <c r="B245" s="38" t="s">
        <v>454</v>
      </c>
      <c r="C245" s="39" t="s">
        <v>455</v>
      </c>
      <c r="D245" s="40">
        <v>2200</v>
      </c>
      <c r="E245" s="25" t="s">
        <v>22</v>
      </c>
      <c r="F245" s="23" t="s">
        <v>23</v>
      </c>
      <c r="G245" s="42">
        <v>43600</v>
      </c>
      <c r="H245" s="43">
        <v>43674</v>
      </c>
    </row>
    <row r="246" spans="1:8" ht="31.5" x14ac:dyDescent="0.2">
      <c r="A246" s="37">
        <v>187</v>
      </c>
      <c r="B246" s="38" t="s">
        <v>456</v>
      </c>
      <c r="C246" s="39" t="s">
        <v>455</v>
      </c>
      <c r="D246" s="40">
        <v>1600</v>
      </c>
      <c r="E246" s="25" t="s">
        <v>22</v>
      </c>
      <c r="F246" s="23" t="s">
        <v>23</v>
      </c>
      <c r="G246" s="42">
        <v>43600</v>
      </c>
      <c r="H246" s="43">
        <v>43674</v>
      </c>
    </row>
    <row r="247" spans="1:8" ht="31.5" x14ac:dyDescent="0.2">
      <c r="A247" s="37">
        <v>188</v>
      </c>
      <c r="B247" s="29" t="s">
        <v>457</v>
      </c>
      <c r="C247" s="23" t="s">
        <v>458</v>
      </c>
      <c r="D247" s="24">
        <v>4500</v>
      </c>
      <c r="E247" s="25" t="s">
        <v>22</v>
      </c>
      <c r="F247" s="23" t="s">
        <v>23</v>
      </c>
      <c r="G247" s="42">
        <v>43600</v>
      </c>
      <c r="H247" s="43">
        <v>43674</v>
      </c>
    </row>
    <row r="248" spans="1:8" ht="31.5" x14ac:dyDescent="0.2">
      <c r="A248" s="37">
        <v>189</v>
      </c>
      <c r="B248" s="29" t="s">
        <v>459</v>
      </c>
      <c r="C248" s="23" t="s">
        <v>460</v>
      </c>
      <c r="D248" s="24">
        <v>6850</v>
      </c>
      <c r="E248" s="25" t="s">
        <v>22</v>
      </c>
      <c r="F248" s="23" t="s">
        <v>23</v>
      </c>
      <c r="G248" s="42">
        <v>43600</v>
      </c>
      <c r="H248" s="43">
        <v>43674</v>
      </c>
    </row>
    <row r="249" spans="1:8" ht="31.5" x14ac:dyDescent="0.2">
      <c r="A249" s="37">
        <v>190</v>
      </c>
      <c r="B249" s="38" t="s">
        <v>461</v>
      </c>
      <c r="C249" s="39" t="s">
        <v>458</v>
      </c>
      <c r="D249" s="40">
        <v>3500</v>
      </c>
      <c r="E249" s="41" t="s">
        <v>22</v>
      </c>
      <c r="F249" s="39" t="s">
        <v>23</v>
      </c>
      <c r="G249" s="42">
        <v>43600</v>
      </c>
      <c r="H249" s="43">
        <v>43674</v>
      </c>
    </row>
    <row r="250" spans="1:8" ht="31.5" x14ac:dyDescent="0.2">
      <c r="A250" s="37">
        <v>191</v>
      </c>
      <c r="B250" s="29" t="s">
        <v>462</v>
      </c>
      <c r="C250" s="23" t="s">
        <v>442</v>
      </c>
      <c r="D250" s="24">
        <v>24000</v>
      </c>
      <c r="E250" s="25" t="s">
        <v>22</v>
      </c>
      <c r="F250" s="23" t="s">
        <v>23</v>
      </c>
      <c r="G250" s="26">
        <v>43600</v>
      </c>
      <c r="H250" s="27">
        <v>43674</v>
      </c>
    </row>
    <row r="251" spans="1:8" ht="31.5" x14ac:dyDescent="0.2">
      <c r="A251" s="37">
        <v>192</v>
      </c>
      <c r="B251" s="38" t="s">
        <v>463</v>
      </c>
      <c r="C251" s="39" t="s">
        <v>464</v>
      </c>
      <c r="D251" s="40">
        <v>119000</v>
      </c>
      <c r="E251" s="41" t="s">
        <v>22</v>
      </c>
      <c r="F251" s="39" t="s">
        <v>23</v>
      </c>
      <c r="G251" s="42">
        <v>43600</v>
      </c>
      <c r="H251" s="43">
        <v>43674</v>
      </c>
    </row>
    <row r="252" spans="1:8" ht="31.5" x14ac:dyDescent="0.2">
      <c r="A252" s="37">
        <v>193</v>
      </c>
      <c r="B252" s="29" t="s">
        <v>449</v>
      </c>
      <c r="C252" s="39" t="s">
        <v>450</v>
      </c>
      <c r="D252" s="24">
        <v>4800</v>
      </c>
      <c r="E252" s="25" t="s">
        <v>22</v>
      </c>
      <c r="F252" s="23" t="s">
        <v>23</v>
      </c>
      <c r="G252" s="42">
        <v>43600</v>
      </c>
      <c r="H252" s="43">
        <v>43674</v>
      </c>
    </row>
    <row r="253" spans="1:8" ht="31.5" x14ac:dyDescent="0.2">
      <c r="A253" s="37">
        <v>194</v>
      </c>
      <c r="B253" s="29" t="s">
        <v>465</v>
      </c>
      <c r="C253" s="23" t="s">
        <v>466</v>
      </c>
      <c r="D253" s="24">
        <v>4200</v>
      </c>
      <c r="E253" s="25" t="s">
        <v>22</v>
      </c>
      <c r="F253" s="23" t="s">
        <v>23</v>
      </c>
      <c r="G253" s="42">
        <v>43600</v>
      </c>
      <c r="H253" s="43">
        <v>43674</v>
      </c>
    </row>
    <row r="254" spans="1:8" ht="31.5" x14ac:dyDescent="0.2">
      <c r="A254" s="37">
        <v>195</v>
      </c>
      <c r="B254" s="38" t="s">
        <v>467</v>
      </c>
      <c r="C254" s="50" t="s">
        <v>468</v>
      </c>
      <c r="D254" s="40">
        <v>4800</v>
      </c>
      <c r="E254" s="41" t="s">
        <v>22</v>
      </c>
      <c r="F254" s="39" t="s">
        <v>23</v>
      </c>
      <c r="G254" s="42">
        <v>43600</v>
      </c>
      <c r="H254" s="43">
        <v>43674</v>
      </c>
    </row>
    <row r="255" spans="1:8" ht="31.5" x14ac:dyDescent="0.2">
      <c r="A255" s="37">
        <v>196</v>
      </c>
      <c r="B255" s="38" t="s">
        <v>469</v>
      </c>
      <c r="C255" s="52" t="s">
        <v>470</v>
      </c>
      <c r="D255" s="40">
        <v>4000</v>
      </c>
      <c r="E255" s="25" t="s">
        <v>22</v>
      </c>
      <c r="F255" s="23" t="s">
        <v>23</v>
      </c>
      <c r="G255" s="42">
        <v>43600</v>
      </c>
      <c r="H255" s="43">
        <v>43674</v>
      </c>
    </row>
    <row r="256" spans="1:8" ht="32.25" thickBot="1" x14ac:dyDescent="0.25">
      <c r="A256" s="37">
        <v>197</v>
      </c>
      <c r="B256" s="38" t="s">
        <v>471</v>
      </c>
      <c r="C256" s="23" t="s">
        <v>472</v>
      </c>
      <c r="D256" s="40">
        <v>350</v>
      </c>
      <c r="E256" s="25" t="s">
        <v>22</v>
      </c>
      <c r="F256" s="23" t="s">
        <v>23</v>
      </c>
      <c r="G256" s="42">
        <v>43600</v>
      </c>
      <c r="H256" s="43">
        <v>43674</v>
      </c>
    </row>
    <row r="257" spans="1:8" ht="15.75" thickBot="1" x14ac:dyDescent="0.25">
      <c r="A257" s="200"/>
      <c r="B257" s="201" t="s">
        <v>473</v>
      </c>
      <c r="C257" s="111"/>
      <c r="D257" s="202">
        <f>SUM(D244:D256)</f>
        <v>183600</v>
      </c>
      <c r="E257" s="203"/>
      <c r="F257" s="204"/>
      <c r="G257" s="205"/>
      <c r="H257" s="206"/>
    </row>
    <row r="258" spans="1:8" ht="15.75" thickBot="1" x14ac:dyDescent="0.25">
      <c r="A258" s="200"/>
      <c r="B258" s="784" t="s">
        <v>474</v>
      </c>
      <c r="C258" s="785"/>
      <c r="D258" s="785"/>
      <c r="E258" s="785"/>
      <c r="F258" s="785"/>
      <c r="G258" s="785"/>
      <c r="H258" s="786"/>
    </row>
    <row r="259" spans="1:8" ht="31.5" x14ac:dyDescent="0.2">
      <c r="A259" s="37">
        <v>198</v>
      </c>
      <c r="B259" s="38" t="s">
        <v>453</v>
      </c>
      <c r="C259" s="39" t="s">
        <v>254</v>
      </c>
      <c r="D259" s="40">
        <v>3000</v>
      </c>
      <c r="E259" s="41" t="s">
        <v>22</v>
      </c>
      <c r="F259" s="39" t="s">
        <v>23</v>
      </c>
      <c r="G259" s="42">
        <v>43709</v>
      </c>
      <c r="H259" s="43">
        <v>43753</v>
      </c>
    </row>
    <row r="260" spans="1:8" ht="31.5" x14ac:dyDescent="0.2">
      <c r="A260" s="37">
        <v>199</v>
      </c>
      <c r="B260" s="29" t="s">
        <v>441</v>
      </c>
      <c r="C260" s="23" t="s">
        <v>442</v>
      </c>
      <c r="D260" s="24">
        <v>5000</v>
      </c>
      <c r="E260" s="25" t="s">
        <v>22</v>
      </c>
      <c r="F260" s="23" t="s">
        <v>23</v>
      </c>
      <c r="G260" s="42">
        <v>43709</v>
      </c>
      <c r="H260" s="43">
        <v>43753</v>
      </c>
    </row>
    <row r="261" spans="1:8" ht="31.5" x14ac:dyDescent="0.2">
      <c r="A261" s="37">
        <v>200</v>
      </c>
      <c r="B261" s="29" t="s">
        <v>475</v>
      </c>
      <c r="C261" s="23" t="s">
        <v>455</v>
      </c>
      <c r="D261" s="24">
        <v>900</v>
      </c>
      <c r="E261" s="25" t="s">
        <v>22</v>
      </c>
      <c r="F261" s="23" t="s">
        <v>23</v>
      </c>
      <c r="G261" s="42">
        <v>43709</v>
      </c>
      <c r="H261" s="43">
        <v>43753</v>
      </c>
    </row>
    <row r="262" spans="1:8" ht="31.5" x14ac:dyDescent="0.2">
      <c r="A262" s="37">
        <v>201</v>
      </c>
      <c r="B262" s="38" t="s">
        <v>457</v>
      </c>
      <c r="C262" s="39" t="s">
        <v>458</v>
      </c>
      <c r="D262" s="40">
        <v>2700</v>
      </c>
      <c r="E262" s="41" t="s">
        <v>22</v>
      </c>
      <c r="F262" s="39" t="s">
        <v>23</v>
      </c>
      <c r="G262" s="42">
        <v>43709</v>
      </c>
      <c r="H262" s="43">
        <v>43753</v>
      </c>
    </row>
    <row r="263" spans="1:8" ht="31.5" x14ac:dyDescent="0.2">
      <c r="A263" s="37">
        <v>202</v>
      </c>
      <c r="B263" s="38" t="s">
        <v>476</v>
      </c>
      <c r="C263" s="23" t="s">
        <v>477</v>
      </c>
      <c r="D263" s="40">
        <v>3200</v>
      </c>
      <c r="E263" s="25" t="s">
        <v>22</v>
      </c>
      <c r="F263" s="23" t="s">
        <v>23</v>
      </c>
      <c r="G263" s="42">
        <v>43709</v>
      </c>
      <c r="H263" s="43">
        <v>43753</v>
      </c>
    </row>
    <row r="264" spans="1:8" ht="31.5" x14ac:dyDescent="0.2">
      <c r="A264" s="37">
        <v>203</v>
      </c>
      <c r="B264" s="29" t="s">
        <v>449</v>
      </c>
      <c r="C264" s="39" t="s">
        <v>450</v>
      </c>
      <c r="D264" s="40">
        <v>1400</v>
      </c>
      <c r="E264" s="41" t="s">
        <v>22</v>
      </c>
      <c r="F264" s="39" t="s">
        <v>23</v>
      </c>
      <c r="G264" s="42">
        <v>43709</v>
      </c>
      <c r="H264" s="43">
        <v>43753</v>
      </c>
    </row>
    <row r="265" spans="1:8" ht="32.25" thickBot="1" x14ac:dyDescent="0.25">
      <c r="A265" s="37">
        <v>204</v>
      </c>
      <c r="B265" s="38" t="s">
        <v>478</v>
      </c>
      <c r="C265" s="39" t="s">
        <v>464</v>
      </c>
      <c r="D265" s="40">
        <v>1500</v>
      </c>
      <c r="E265" s="41" t="s">
        <v>22</v>
      </c>
      <c r="F265" s="39" t="s">
        <v>23</v>
      </c>
      <c r="G265" s="42">
        <v>43709</v>
      </c>
      <c r="H265" s="43">
        <v>43753</v>
      </c>
    </row>
    <row r="266" spans="1:8" ht="15.75" thickBot="1" x14ac:dyDescent="0.25">
      <c r="A266" s="200"/>
      <c r="B266" s="201" t="s">
        <v>479</v>
      </c>
      <c r="C266" s="111"/>
      <c r="D266" s="202">
        <f>SUM(D259:D265)</f>
        <v>17700</v>
      </c>
      <c r="E266" s="203"/>
      <c r="F266" s="204"/>
      <c r="G266" s="205"/>
      <c r="H266" s="206"/>
    </row>
    <row r="267" spans="1:8" ht="15.75" thickBot="1" x14ac:dyDescent="0.25">
      <c r="A267" s="200"/>
      <c r="B267" s="784" t="s">
        <v>480</v>
      </c>
      <c r="C267" s="785"/>
      <c r="D267" s="785"/>
      <c r="E267" s="785"/>
      <c r="F267" s="785"/>
      <c r="G267" s="785"/>
      <c r="H267" s="786"/>
    </row>
    <row r="268" spans="1:8" ht="47.25" x14ac:dyDescent="0.2">
      <c r="A268" s="37">
        <v>205</v>
      </c>
      <c r="B268" s="38" t="s">
        <v>481</v>
      </c>
      <c r="C268" s="23" t="s">
        <v>482</v>
      </c>
      <c r="D268" s="40">
        <v>2200</v>
      </c>
      <c r="E268" s="25" t="s">
        <v>22</v>
      </c>
      <c r="F268" s="23" t="s">
        <v>23</v>
      </c>
      <c r="G268" s="42">
        <v>43770</v>
      </c>
      <c r="H268" s="43">
        <v>43797</v>
      </c>
    </row>
    <row r="269" spans="1:8" ht="32.25" thickBot="1" x14ac:dyDescent="0.25">
      <c r="A269" s="37">
        <v>206</v>
      </c>
      <c r="B269" s="38" t="s">
        <v>483</v>
      </c>
      <c r="C269" s="39" t="s">
        <v>455</v>
      </c>
      <c r="D269" s="40">
        <v>2200</v>
      </c>
      <c r="E269" s="25" t="s">
        <v>22</v>
      </c>
      <c r="F269" s="23" t="s">
        <v>23</v>
      </c>
      <c r="G269" s="42">
        <v>43770</v>
      </c>
      <c r="H269" s="43">
        <v>43797</v>
      </c>
    </row>
    <row r="270" spans="1:8" ht="15.75" thickBot="1" x14ac:dyDescent="0.25">
      <c r="A270" s="200"/>
      <c r="B270" s="201" t="s">
        <v>484</v>
      </c>
      <c r="C270" s="111"/>
      <c r="D270" s="202">
        <f>SUM(D268:D269)</f>
        <v>4400</v>
      </c>
      <c r="E270" s="203"/>
      <c r="F270" s="204"/>
      <c r="G270" s="205"/>
      <c r="H270" s="206"/>
    </row>
    <row r="271" spans="1:8" ht="15.75" thickBot="1" x14ac:dyDescent="0.25">
      <c r="A271" s="200"/>
      <c r="B271" s="784" t="s">
        <v>485</v>
      </c>
      <c r="C271" s="785"/>
      <c r="D271" s="785"/>
      <c r="E271" s="785"/>
      <c r="F271" s="785"/>
      <c r="G271" s="785"/>
      <c r="H271" s="786"/>
    </row>
    <row r="272" spans="1:8" ht="47.25" x14ac:dyDescent="0.2">
      <c r="A272" s="37">
        <v>207</v>
      </c>
      <c r="B272" s="38" t="s">
        <v>486</v>
      </c>
      <c r="C272" s="23" t="s">
        <v>482</v>
      </c>
      <c r="D272" s="40">
        <v>1400</v>
      </c>
      <c r="E272" s="41" t="s">
        <v>22</v>
      </c>
      <c r="F272" s="39" t="s">
        <v>23</v>
      </c>
      <c r="G272" s="42">
        <v>43770</v>
      </c>
      <c r="H272" s="43">
        <v>43799</v>
      </c>
    </row>
    <row r="273" spans="1:8" ht="31.5" x14ac:dyDescent="0.2">
      <c r="A273" s="37">
        <v>208</v>
      </c>
      <c r="B273" s="38" t="s">
        <v>487</v>
      </c>
      <c r="C273" s="39" t="s">
        <v>455</v>
      </c>
      <c r="D273" s="40">
        <v>650</v>
      </c>
      <c r="E273" s="25" t="s">
        <v>22</v>
      </c>
      <c r="F273" s="23" t="s">
        <v>23</v>
      </c>
      <c r="G273" s="42">
        <v>43770</v>
      </c>
      <c r="H273" s="43">
        <v>43799</v>
      </c>
    </row>
    <row r="274" spans="1:8" ht="32.25" thickBot="1" x14ac:dyDescent="0.25">
      <c r="A274" s="37">
        <v>209</v>
      </c>
      <c r="B274" s="29" t="s">
        <v>441</v>
      </c>
      <c r="C274" s="23" t="s">
        <v>442</v>
      </c>
      <c r="D274" s="24">
        <v>2500</v>
      </c>
      <c r="E274" s="25" t="s">
        <v>22</v>
      </c>
      <c r="F274" s="23" t="s">
        <v>23</v>
      </c>
      <c r="G274" s="42">
        <v>43770</v>
      </c>
      <c r="H274" s="43">
        <v>43799</v>
      </c>
    </row>
    <row r="275" spans="1:8" ht="15.75" thickBot="1" x14ac:dyDescent="0.25">
      <c r="A275" s="200"/>
      <c r="B275" s="201" t="s">
        <v>488</v>
      </c>
      <c r="C275" s="111"/>
      <c r="D275" s="202">
        <f>SUM(D272:D274)</f>
        <v>4550</v>
      </c>
      <c r="E275" s="203"/>
      <c r="F275" s="204"/>
      <c r="G275" s="205"/>
      <c r="H275" s="206"/>
    </row>
    <row r="276" spans="1:8" ht="15.75" thickBot="1" x14ac:dyDescent="0.25">
      <c r="A276" s="200"/>
      <c r="B276" s="784" t="s">
        <v>489</v>
      </c>
      <c r="C276" s="785"/>
      <c r="D276" s="785"/>
      <c r="E276" s="785"/>
      <c r="F276" s="785"/>
      <c r="G276" s="785"/>
      <c r="H276" s="786"/>
    </row>
    <row r="277" spans="1:8" ht="63" x14ac:dyDescent="0.2">
      <c r="A277" s="37">
        <v>210</v>
      </c>
      <c r="B277" s="38" t="s">
        <v>490</v>
      </c>
      <c r="C277" s="39" t="s">
        <v>491</v>
      </c>
      <c r="D277" s="40">
        <v>3200</v>
      </c>
      <c r="E277" s="41" t="s">
        <v>22</v>
      </c>
      <c r="F277" s="39" t="s">
        <v>23</v>
      </c>
      <c r="G277" s="42">
        <v>43784</v>
      </c>
      <c r="H277" s="43">
        <v>43805</v>
      </c>
    </row>
    <row r="278" spans="1:8" ht="32.25" thickBot="1" x14ac:dyDescent="0.25">
      <c r="A278" s="37">
        <v>211</v>
      </c>
      <c r="B278" s="38" t="s">
        <v>492</v>
      </c>
      <c r="C278" s="39" t="s">
        <v>493</v>
      </c>
      <c r="D278" s="40">
        <v>6000</v>
      </c>
      <c r="E278" s="25" t="s">
        <v>22</v>
      </c>
      <c r="F278" s="23" t="s">
        <v>23</v>
      </c>
      <c r="G278" s="42">
        <v>43784</v>
      </c>
      <c r="H278" s="43">
        <v>43805</v>
      </c>
    </row>
    <row r="279" spans="1:8" ht="15.75" thickBot="1" x14ac:dyDescent="0.25">
      <c r="A279" s="200"/>
      <c r="B279" s="201" t="s">
        <v>494</v>
      </c>
      <c r="C279" s="111"/>
      <c r="D279" s="202">
        <f>SUM(D276:D278)</f>
        <v>9200</v>
      </c>
      <c r="E279" s="203"/>
      <c r="F279" s="204"/>
      <c r="G279" s="205"/>
      <c r="H279" s="206"/>
    </row>
    <row r="280" spans="1:8" x14ac:dyDescent="0.2">
      <c r="A280" s="210"/>
      <c r="B280" s="787" t="s">
        <v>495</v>
      </c>
      <c r="C280" s="788"/>
      <c r="D280" s="788"/>
      <c r="E280" s="788"/>
      <c r="F280" s="788"/>
      <c r="G280" s="788"/>
      <c r="H280" s="789"/>
    </row>
    <row r="281" spans="1:8" ht="47.25" x14ac:dyDescent="0.2">
      <c r="A281" s="37">
        <v>212</v>
      </c>
      <c r="B281" s="38" t="s">
        <v>486</v>
      </c>
      <c r="C281" s="23" t="s">
        <v>482</v>
      </c>
      <c r="D281" s="40">
        <v>2600</v>
      </c>
      <c r="E281" s="41" t="s">
        <v>22</v>
      </c>
      <c r="F281" s="39" t="s">
        <v>23</v>
      </c>
      <c r="G281" s="42">
        <v>43784</v>
      </c>
      <c r="H281" s="43">
        <v>43820</v>
      </c>
    </row>
    <row r="282" spans="1:8" ht="32.25" thickBot="1" x14ac:dyDescent="0.25">
      <c r="A282" s="37">
        <v>213</v>
      </c>
      <c r="B282" s="38" t="s">
        <v>475</v>
      </c>
      <c r="C282" s="39" t="s">
        <v>455</v>
      </c>
      <c r="D282" s="40">
        <v>700</v>
      </c>
      <c r="E282" s="25" t="s">
        <v>22</v>
      </c>
      <c r="F282" s="23" t="s">
        <v>23</v>
      </c>
      <c r="G282" s="42">
        <v>43784</v>
      </c>
      <c r="H282" s="43">
        <v>43820</v>
      </c>
    </row>
    <row r="283" spans="1:8" ht="15.75" thickBot="1" x14ac:dyDescent="0.25">
      <c r="A283" s="200"/>
      <c r="B283" s="201" t="s">
        <v>496</v>
      </c>
      <c r="C283" s="111"/>
      <c r="D283" s="202">
        <f>SUM(D281:D282)</f>
        <v>3300</v>
      </c>
      <c r="E283" s="203"/>
      <c r="F283" s="204"/>
      <c r="G283" s="205"/>
      <c r="H283" s="206"/>
    </row>
    <row r="284" spans="1:8" ht="15.75" thickBot="1" x14ac:dyDescent="0.25">
      <c r="A284" s="200"/>
      <c r="B284" s="784" t="s">
        <v>497</v>
      </c>
      <c r="C284" s="785"/>
      <c r="D284" s="785"/>
      <c r="E284" s="785"/>
      <c r="F284" s="785"/>
      <c r="G284" s="785"/>
      <c r="H284" s="786"/>
    </row>
    <row r="285" spans="1:8" ht="47.25" x14ac:dyDescent="0.2">
      <c r="A285" s="37">
        <v>214</v>
      </c>
      <c r="B285" s="38" t="s">
        <v>486</v>
      </c>
      <c r="C285" s="23" t="s">
        <v>482</v>
      </c>
      <c r="D285" s="40">
        <v>2600</v>
      </c>
      <c r="E285" s="41" t="s">
        <v>22</v>
      </c>
      <c r="F285" s="39" t="s">
        <v>23</v>
      </c>
      <c r="G285" s="42">
        <v>43784</v>
      </c>
      <c r="H285" s="43">
        <v>43826</v>
      </c>
    </row>
    <row r="286" spans="1:8" ht="31.5" x14ac:dyDescent="0.2">
      <c r="A286" s="37">
        <v>215</v>
      </c>
      <c r="B286" s="38" t="s">
        <v>475</v>
      </c>
      <c r="C286" s="39" t="s">
        <v>455</v>
      </c>
      <c r="D286" s="40">
        <v>500</v>
      </c>
      <c r="E286" s="25" t="s">
        <v>22</v>
      </c>
      <c r="F286" s="23" t="s">
        <v>23</v>
      </c>
      <c r="G286" s="42">
        <v>43784</v>
      </c>
      <c r="H286" s="43">
        <v>43826</v>
      </c>
    </row>
    <row r="287" spans="1:8" ht="32.25" thickBot="1" x14ac:dyDescent="0.25">
      <c r="A287" s="37">
        <v>216</v>
      </c>
      <c r="B287" s="29" t="s">
        <v>441</v>
      </c>
      <c r="C287" s="23" t="s">
        <v>442</v>
      </c>
      <c r="D287" s="24">
        <v>6000</v>
      </c>
      <c r="E287" s="25" t="s">
        <v>22</v>
      </c>
      <c r="F287" s="23" t="s">
        <v>23</v>
      </c>
      <c r="G287" s="42">
        <v>43784</v>
      </c>
      <c r="H287" s="43">
        <v>43826</v>
      </c>
    </row>
    <row r="288" spans="1:8" ht="15.75" thickBot="1" x14ac:dyDescent="0.25">
      <c r="A288" s="200"/>
      <c r="B288" s="201" t="s">
        <v>498</v>
      </c>
      <c r="C288" s="111"/>
      <c r="D288" s="202">
        <f>SUM(D285:D287)</f>
        <v>9100</v>
      </c>
      <c r="E288" s="203"/>
      <c r="F288" s="204"/>
      <c r="G288" s="205"/>
      <c r="H288" s="206"/>
    </row>
    <row r="289" spans="1:8" ht="16.5" thickBot="1" x14ac:dyDescent="0.3">
      <c r="A289" s="64"/>
      <c r="B289" s="87" t="s">
        <v>506</v>
      </c>
      <c r="C289" s="111"/>
      <c r="D289" s="68">
        <f>D233+D237+D242+D257+D266+D270+D275+D279+D283+D288</f>
        <v>355641</v>
      </c>
      <c r="E289" s="68"/>
      <c r="F289" s="66"/>
      <c r="G289" s="66"/>
      <c r="H289" s="69"/>
    </row>
    <row r="290" spans="1:8" s="12" customFormat="1" ht="16.5" thickBot="1" x14ac:dyDescent="0.3">
      <c r="A290" s="64"/>
      <c r="B290" s="65" t="s">
        <v>507</v>
      </c>
      <c r="C290" s="88"/>
      <c r="D290" s="68">
        <f>D69+D83+D107+D110+D120+D150+D154+D182+D185+D192+D220+D289</f>
        <v>3215393</v>
      </c>
      <c r="E290" s="68"/>
      <c r="F290" s="211"/>
      <c r="G290" s="212"/>
      <c r="H290" s="213"/>
    </row>
    <row r="291" spans="1:8" s="12" customFormat="1" ht="18.75" thickBot="1" x14ac:dyDescent="0.3">
      <c r="A291" s="790" t="s">
        <v>508</v>
      </c>
      <c r="B291" s="791"/>
      <c r="C291" s="791"/>
      <c r="D291" s="791"/>
      <c r="E291" s="791"/>
      <c r="F291" s="791"/>
      <c r="G291" s="791"/>
      <c r="H291" s="792"/>
    </row>
    <row r="292" spans="1:8" s="12" customFormat="1" ht="18.75" thickBot="1" x14ac:dyDescent="0.3">
      <c r="A292" s="793" t="s">
        <v>509</v>
      </c>
      <c r="B292" s="794"/>
      <c r="C292" s="794"/>
      <c r="D292" s="794"/>
      <c r="E292" s="794"/>
      <c r="F292" s="794"/>
      <c r="G292" s="794"/>
      <c r="H292" s="795"/>
    </row>
    <row r="293" spans="1:8" s="12" customFormat="1" ht="18.75" thickBot="1" x14ac:dyDescent="0.3">
      <c r="A293" s="103" t="s">
        <v>510</v>
      </c>
      <c r="B293" s="104"/>
      <c r="C293" s="105"/>
      <c r="D293" s="104"/>
      <c r="E293" s="104"/>
      <c r="F293" s="104"/>
      <c r="G293" s="104"/>
      <c r="H293" s="106"/>
    </row>
    <row r="294" spans="1:8" ht="32.25" thickBot="1" x14ac:dyDescent="0.25">
      <c r="A294" s="60">
        <v>217</v>
      </c>
      <c r="B294" s="31" t="s">
        <v>517</v>
      </c>
      <c r="C294" s="32" t="s">
        <v>516</v>
      </c>
      <c r="D294" s="153">
        <v>23800</v>
      </c>
      <c r="E294" s="34" t="s">
        <v>22</v>
      </c>
      <c r="F294" s="32" t="s">
        <v>23</v>
      </c>
      <c r="G294" s="35">
        <v>43709</v>
      </c>
      <c r="H294" s="36">
        <v>43799</v>
      </c>
    </row>
    <row r="295" spans="1:8" s="12" customFormat="1" ht="32.25" thickBot="1" x14ac:dyDescent="0.25">
      <c r="A295" s="37">
        <v>218</v>
      </c>
      <c r="B295" s="38" t="s">
        <v>518</v>
      </c>
      <c r="C295" s="39"/>
      <c r="D295" s="216">
        <v>1680</v>
      </c>
      <c r="E295" s="217" t="s">
        <v>519</v>
      </c>
      <c r="F295" s="39" t="s">
        <v>23</v>
      </c>
      <c r="G295" s="42">
        <v>43586</v>
      </c>
      <c r="H295" s="43">
        <v>43799</v>
      </c>
    </row>
    <row r="296" spans="1:8" s="12" customFormat="1" ht="16.5" thickBot="1" x14ac:dyDescent="0.3">
      <c r="A296" s="218"/>
      <c r="B296" s="219" t="s">
        <v>525</v>
      </c>
      <c r="C296" s="111"/>
      <c r="D296" s="220">
        <f>SUM(D294:D295)</f>
        <v>25480</v>
      </c>
      <c r="E296" s="220"/>
      <c r="F296" s="221"/>
      <c r="G296" s="221"/>
      <c r="H296" s="222"/>
    </row>
    <row r="297" spans="1:8" ht="16.5" thickBot="1" x14ac:dyDescent="0.3">
      <c r="A297" s="64"/>
      <c r="B297" s="65" t="s">
        <v>526</v>
      </c>
      <c r="C297" s="114"/>
      <c r="D297" s="132">
        <f>D290+D296</f>
        <v>3240873</v>
      </c>
      <c r="E297" s="223"/>
      <c r="F297" s="211"/>
      <c r="G297" s="212"/>
      <c r="H297" s="213"/>
    </row>
    <row r="298" spans="1:8" ht="15.75" x14ac:dyDescent="0.25">
      <c r="A298" s="224"/>
      <c r="B298" s="225"/>
      <c r="C298" s="226"/>
      <c r="D298" s="227"/>
      <c r="E298" s="228"/>
      <c r="F298" s="224"/>
      <c r="G298" s="224"/>
      <c r="H298" s="224"/>
    </row>
    <row r="299" spans="1:8" ht="15.75" x14ac:dyDescent="0.25">
      <c r="A299" s="224"/>
      <c r="B299" s="225"/>
      <c r="C299" s="226"/>
      <c r="D299" s="227"/>
      <c r="E299" s="228"/>
      <c r="F299" s="224"/>
      <c r="G299" s="224"/>
      <c r="H299" s="224"/>
    </row>
    <row r="300" spans="1:8" ht="15.75" x14ac:dyDescent="0.25">
      <c r="A300" s="226"/>
      <c r="B300" s="225"/>
      <c r="C300" s="226"/>
      <c r="D300" s="229"/>
      <c r="E300" s="229"/>
      <c r="F300" s="224"/>
      <c r="G300" s="224"/>
      <c r="H300" s="224"/>
    </row>
    <row r="301" spans="1:8" ht="15.75" x14ac:dyDescent="0.25">
      <c r="B301" s="250" t="s">
        <v>594</v>
      </c>
      <c r="C301" s="226"/>
      <c r="F301" s="4" t="s">
        <v>527</v>
      </c>
    </row>
    <row r="302" spans="1:8" ht="15.75" x14ac:dyDescent="0.25">
      <c r="A302" s="12"/>
      <c r="B302" s="250" t="s">
        <v>595</v>
      </c>
      <c r="D302" s="12"/>
      <c r="E302" s="12"/>
      <c r="F302" s="4" t="s">
        <v>528</v>
      </c>
      <c r="H302" s="4"/>
    </row>
    <row r="303" spans="1:8" ht="15.75" x14ac:dyDescent="0.25">
      <c r="A303" s="12"/>
      <c r="B303" s="250"/>
      <c r="C303" s="12"/>
      <c r="D303" s="12"/>
      <c r="E303" s="12"/>
      <c r="F303" s="4"/>
      <c r="H303" s="4"/>
    </row>
    <row r="304" spans="1:8" ht="15.75" x14ac:dyDescent="0.25">
      <c r="A304" s="12"/>
      <c r="B304" s="250" t="s">
        <v>596</v>
      </c>
      <c r="C304" s="12"/>
      <c r="D304" s="12"/>
      <c r="E304" s="12"/>
      <c r="F304" s="4" t="s">
        <v>529</v>
      </c>
      <c r="H304" s="4"/>
    </row>
    <row r="305" spans="3:8" ht="15.75" x14ac:dyDescent="0.25">
      <c r="C305" s="12"/>
      <c r="E305" s="783"/>
      <c r="F305" s="783"/>
      <c r="G305" s="783"/>
      <c r="H305" s="3"/>
    </row>
    <row r="307" spans="3:8" ht="15.75" x14ac:dyDescent="0.25">
      <c r="E307" s="783"/>
      <c r="F307" s="783"/>
      <c r="G307" s="783"/>
    </row>
  </sheetData>
  <mergeCells count="29">
    <mergeCell ref="A121:H121"/>
    <mergeCell ref="G1:H1"/>
    <mergeCell ref="G2:H2"/>
    <mergeCell ref="G3:H3"/>
    <mergeCell ref="A8:H8"/>
    <mergeCell ref="A9:H9"/>
    <mergeCell ref="A12:H12"/>
    <mergeCell ref="A70:H70"/>
    <mergeCell ref="A71:H71"/>
    <mergeCell ref="A84:H84"/>
    <mergeCell ref="A108:H108"/>
    <mergeCell ref="A111:H111"/>
    <mergeCell ref="B280:H280"/>
    <mergeCell ref="A151:H151"/>
    <mergeCell ref="A155:H155"/>
    <mergeCell ref="A183:H183"/>
    <mergeCell ref="A186:H186"/>
    <mergeCell ref="A193:H193"/>
    <mergeCell ref="A221:H221"/>
    <mergeCell ref="B243:H243"/>
    <mergeCell ref="B258:H258"/>
    <mergeCell ref="B267:H267"/>
    <mergeCell ref="B271:H271"/>
    <mergeCell ref="B276:H276"/>
    <mergeCell ref="B284:H284"/>
    <mergeCell ref="A291:H291"/>
    <mergeCell ref="A292:H292"/>
    <mergeCell ref="E305:G305"/>
    <mergeCell ref="E307:G307"/>
  </mergeCells>
  <printOptions horizontalCentered="1"/>
  <pageMargins left="0.11811023622047245" right="0.11811023622047245" top="0.19685039370078741" bottom="0.19685039370078741" header="0.11811023622047245" footer="0.11811023622047245"/>
  <pageSetup paperSize="9" scale="90" orientation="landscape" r:id="rId1"/>
  <headerFooter alignWithMargins="0">
    <oddFooter>&amp;C&amp;P</oddFooter>
  </headerFooter>
  <rowBreaks count="17" manualBreakCount="17">
    <brk id="21" max="16383" man="1"/>
    <brk id="36" max="16383" man="1"/>
    <brk id="51" max="16383" man="1"/>
    <brk id="67" max="16383" man="1"/>
    <brk id="101" max="16383" man="1"/>
    <brk id="120" max="16383" man="1"/>
    <brk id="137" max="16383" man="1"/>
    <brk id="154" max="16383" man="1"/>
    <brk id="168" max="16383" man="1"/>
    <brk id="182" max="16383" man="1"/>
    <brk id="199" max="16383" man="1"/>
    <brk id="213" max="16383" man="1"/>
    <brk id="229" max="16383" man="1"/>
    <brk id="242" max="16383" man="1"/>
    <brk id="257" max="16383" man="1"/>
    <brk id="275" max="16383" man="1"/>
    <brk id="29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FECC-C82B-40BC-9E3E-240C5EBDE779}">
  <dimension ref="A1:K325"/>
  <sheetViews>
    <sheetView topLeftCell="A238" zoomScaleNormal="100" workbookViewId="0">
      <selection activeCell="D248" sqref="D248"/>
    </sheetView>
  </sheetViews>
  <sheetFormatPr defaultRowHeight="15" x14ac:dyDescent="0.2"/>
  <cols>
    <col min="1" max="1" width="4.140625" style="2" customWidth="1"/>
    <col min="2" max="2" width="70.28515625" style="2" customWidth="1"/>
    <col min="3" max="3" width="14.42578125" style="2" customWidth="1"/>
    <col min="4" max="4" width="12.140625" style="2" customWidth="1"/>
    <col min="5" max="5" width="11.85546875" style="2" customWidth="1"/>
    <col min="6" max="6" width="12.5703125" style="2" customWidth="1"/>
    <col min="7" max="7" width="13.28515625" style="2" customWidth="1"/>
    <col min="8" max="8" width="15.7109375" style="2" customWidth="1"/>
    <col min="9" max="165" width="9.140625" style="2"/>
    <col min="166" max="166" width="4.140625" style="2" customWidth="1"/>
    <col min="167" max="167" width="40.28515625" style="2" customWidth="1"/>
    <col min="168" max="169" width="12.140625" style="2" customWidth="1"/>
    <col min="170" max="170" width="14.28515625" style="2" customWidth="1"/>
    <col min="171" max="171" width="11.85546875" style="2" customWidth="1"/>
    <col min="172" max="172" width="11.28515625" style="2" customWidth="1"/>
    <col min="173" max="173" width="8.7109375" style="2" customWidth="1"/>
    <col min="174" max="174" width="11.42578125" style="2" customWidth="1"/>
    <col min="175" max="175" width="12.140625" style="2" customWidth="1"/>
    <col min="176" max="176" width="13.85546875" style="2" customWidth="1"/>
    <col min="177" max="421" width="9.140625" style="2"/>
    <col min="422" max="422" width="4.140625" style="2" customWidth="1"/>
    <col min="423" max="423" width="40.28515625" style="2" customWidth="1"/>
    <col min="424" max="425" width="12.140625" style="2" customWidth="1"/>
    <col min="426" max="426" width="14.28515625" style="2" customWidth="1"/>
    <col min="427" max="427" width="11.85546875" style="2" customWidth="1"/>
    <col min="428" max="428" width="11.28515625" style="2" customWidth="1"/>
    <col min="429" max="429" width="8.7109375" style="2" customWidth="1"/>
    <col min="430" max="430" width="11.42578125" style="2" customWidth="1"/>
    <col min="431" max="431" width="12.140625" style="2" customWidth="1"/>
    <col min="432" max="432" width="13.85546875" style="2" customWidth="1"/>
    <col min="433" max="677" width="9.140625" style="2"/>
    <col min="678" max="678" width="4.140625" style="2" customWidth="1"/>
    <col min="679" max="679" width="40.28515625" style="2" customWidth="1"/>
    <col min="680" max="681" width="12.140625" style="2" customWidth="1"/>
    <col min="682" max="682" width="14.28515625" style="2" customWidth="1"/>
    <col min="683" max="683" width="11.85546875" style="2" customWidth="1"/>
    <col min="684" max="684" width="11.28515625" style="2" customWidth="1"/>
    <col min="685" max="685" width="8.7109375" style="2" customWidth="1"/>
    <col min="686" max="686" width="11.42578125" style="2" customWidth="1"/>
    <col min="687" max="687" width="12.140625" style="2" customWidth="1"/>
    <col min="688" max="688" width="13.85546875" style="2" customWidth="1"/>
    <col min="689" max="933" width="9.140625" style="2"/>
    <col min="934" max="934" width="4.140625" style="2" customWidth="1"/>
    <col min="935" max="935" width="40.28515625" style="2" customWidth="1"/>
    <col min="936" max="937" width="12.140625" style="2" customWidth="1"/>
    <col min="938" max="938" width="14.28515625" style="2" customWidth="1"/>
    <col min="939" max="939" width="11.85546875" style="2" customWidth="1"/>
    <col min="940" max="940" width="11.28515625" style="2" customWidth="1"/>
    <col min="941" max="941" width="8.7109375" style="2" customWidth="1"/>
    <col min="942" max="942" width="11.42578125" style="2" customWidth="1"/>
    <col min="943" max="943" width="12.140625" style="2" customWidth="1"/>
    <col min="944" max="944" width="13.85546875" style="2" customWidth="1"/>
    <col min="945" max="1189" width="9.140625" style="2"/>
    <col min="1190" max="1190" width="4.140625" style="2" customWidth="1"/>
    <col min="1191" max="1191" width="40.28515625" style="2" customWidth="1"/>
    <col min="1192" max="1193" width="12.140625" style="2" customWidth="1"/>
    <col min="1194" max="1194" width="14.28515625" style="2" customWidth="1"/>
    <col min="1195" max="1195" width="11.85546875" style="2" customWidth="1"/>
    <col min="1196" max="1196" width="11.28515625" style="2" customWidth="1"/>
    <col min="1197" max="1197" width="8.7109375" style="2" customWidth="1"/>
    <col min="1198" max="1198" width="11.42578125" style="2" customWidth="1"/>
    <col min="1199" max="1199" width="12.140625" style="2" customWidth="1"/>
    <col min="1200" max="1200" width="13.85546875" style="2" customWidth="1"/>
    <col min="1201" max="1445" width="9.140625" style="2"/>
    <col min="1446" max="1446" width="4.140625" style="2" customWidth="1"/>
    <col min="1447" max="1447" width="40.28515625" style="2" customWidth="1"/>
    <col min="1448" max="1449" width="12.140625" style="2" customWidth="1"/>
    <col min="1450" max="1450" width="14.28515625" style="2" customWidth="1"/>
    <col min="1451" max="1451" width="11.85546875" style="2" customWidth="1"/>
    <col min="1452" max="1452" width="11.28515625" style="2" customWidth="1"/>
    <col min="1453" max="1453" width="8.7109375" style="2" customWidth="1"/>
    <col min="1454" max="1454" width="11.42578125" style="2" customWidth="1"/>
    <col min="1455" max="1455" width="12.140625" style="2" customWidth="1"/>
    <col min="1456" max="1456" width="13.85546875" style="2" customWidth="1"/>
    <col min="1457" max="1701" width="9.140625" style="2"/>
    <col min="1702" max="1702" width="4.140625" style="2" customWidth="1"/>
    <col min="1703" max="1703" width="40.28515625" style="2" customWidth="1"/>
    <col min="1704" max="1705" width="12.140625" style="2" customWidth="1"/>
    <col min="1706" max="1706" width="14.28515625" style="2" customWidth="1"/>
    <col min="1707" max="1707" width="11.85546875" style="2" customWidth="1"/>
    <col min="1708" max="1708" width="11.28515625" style="2" customWidth="1"/>
    <col min="1709" max="1709" width="8.7109375" style="2" customWidth="1"/>
    <col min="1710" max="1710" width="11.42578125" style="2" customWidth="1"/>
    <col min="1711" max="1711" width="12.140625" style="2" customWidth="1"/>
    <col min="1712" max="1712" width="13.85546875" style="2" customWidth="1"/>
    <col min="1713" max="1957" width="9.140625" style="2"/>
    <col min="1958" max="1958" width="4.140625" style="2" customWidth="1"/>
    <col min="1959" max="1959" width="40.28515625" style="2" customWidth="1"/>
    <col min="1960" max="1961" width="12.140625" style="2" customWidth="1"/>
    <col min="1962" max="1962" width="14.28515625" style="2" customWidth="1"/>
    <col min="1963" max="1963" width="11.85546875" style="2" customWidth="1"/>
    <col min="1964" max="1964" width="11.28515625" style="2" customWidth="1"/>
    <col min="1965" max="1965" width="8.7109375" style="2" customWidth="1"/>
    <col min="1966" max="1966" width="11.42578125" style="2" customWidth="1"/>
    <col min="1967" max="1967" width="12.140625" style="2" customWidth="1"/>
    <col min="1968" max="1968" width="13.85546875" style="2" customWidth="1"/>
    <col min="1969" max="2213" width="9.140625" style="2"/>
    <col min="2214" max="2214" width="4.140625" style="2" customWidth="1"/>
    <col min="2215" max="2215" width="40.28515625" style="2" customWidth="1"/>
    <col min="2216" max="2217" width="12.140625" style="2" customWidth="1"/>
    <col min="2218" max="2218" width="14.28515625" style="2" customWidth="1"/>
    <col min="2219" max="2219" width="11.85546875" style="2" customWidth="1"/>
    <col min="2220" max="2220" width="11.28515625" style="2" customWidth="1"/>
    <col min="2221" max="2221" width="8.7109375" style="2" customWidth="1"/>
    <col min="2222" max="2222" width="11.42578125" style="2" customWidth="1"/>
    <col min="2223" max="2223" width="12.140625" style="2" customWidth="1"/>
    <col min="2224" max="2224" width="13.85546875" style="2" customWidth="1"/>
    <col min="2225" max="2469" width="9.140625" style="2"/>
    <col min="2470" max="2470" width="4.140625" style="2" customWidth="1"/>
    <col min="2471" max="2471" width="40.28515625" style="2" customWidth="1"/>
    <col min="2472" max="2473" width="12.140625" style="2" customWidth="1"/>
    <col min="2474" max="2474" width="14.28515625" style="2" customWidth="1"/>
    <col min="2475" max="2475" width="11.85546875" style="2" customWidth="1"/>
    <col min="2476" max="2476" width="11.28515625" style="2" customWidth="1"/>
    <col min="2477" max="2477" width="8.7109375" style="2" customWidth="1"/>
    <col min="2478" max="2478" width="11.42578125" style="2" customWidth="1"/>
    <col min="2479" max="2479" width="12.140625" style="2" customWidth="1"/>
    <col min="2480" max="2480" width="13.85546875" style="2" customWidth="1"/>
    <col min="2481" max="2725" width="9.140625" style="2"/>
    <col min="2726" max="2726" width="4.140625" style="2" customWidth="1"/>
    <col min="2727" max="2727" width="40.28515625" style="2" customWidth="1"/>
    <col min="2728" max="2729" width="12.140625" style="2" customWidth="1"/>
    <col min="2730" max="2730" width="14.28515625" style="2" customWidth="1"/>
    <col min="2731" max="2731" width="11.85546875" style="2" customWidth="1"/>
    <col min="2732" max="2732" width="11.28515625" style="2" customWidth="1"/>
    <col min="2733" max="2733" width="8.7109375" style="2" customWidth="1"/>
    <col min="2734" max="2734" width="11.42578125" style="2" customWidth="1"/>
    <col min="2735" max="2735" width="12.140625" style="2" customWidth="1"/>
    <col min="2736" max="2736" width="13.85546875" style="2" customWidth="1"/>
    <col min="2737" max="2981" width="9.140625" style="2"/>
    <col min="2982" max="2982" width="4.140625" style="2" customWidth="1"/>
    <col min="2983" max="2983" width="40.28515625" style="2" customWidth="1"/>
    <col min="2984" max="2985" width="12.140625" style="2" customWidth="1"/>
    <col min="2986" max="2986" width="14.28515625" style="2" customWidth="1"/>
    <col min="2987" max="2987" width="11.85546875" style="2" customWidth="1"/>
    <col min="2988" max="2988" width="11.28515625" style="2" customWidth="1"/>
    <col min="2989" max="2989" width="8.7109375" style="2" customWidth="1"/>
    <col min="2990" max="2990" width="11.42578125" style="2" customWidth="1"/>
    <col min="2991" max="2991" width="12.140625" style="2" customWidth="1"/>
    <col min="2992" max="2992" width="13.85546875" style="2" customWidth="1"/>
    <col min="2993" max="3237" width="9.140625" style="2"/>
    <col min="3238" max="3238" width="4.140625" style="2" customWidth="1"/>
    <col min="3239" max="3239" width="40.28515625" style="2" customWidth="1"/>
    <col min="3240" max="3241" width="12.140625" style="2" customWidth="1"/>
    <col min="3242" max="3242" width="14.28515625" style="2" customWidth="1"/>
    <col min="3243" max="3243" width="11.85546875" style="2" customWidth="1"/>
    <col min="3244" max="3244" width="11.28515625" style="2" customWidth="1"/>
    <col min="3245" max="3245" width="8.7109375" style="2" customWidth="1"/>
    <col min="3246" max="3246" width="11.42578125" style="2" customWidth="1"/>
    <col min="3247" max="3247" width="12.140625" style="2" customWidth="1"/>
    <col min="3248" max="3248" width="13.85546875" style="2" customWidth="1"/>
    <col min="3249" max="3493" width="9.140625" style="2"/>
    <col min="3494" max="3494" width="4.140625" style="2" customWidth="1"/>
    <col min="3495" max="3495" width="40.28515625" style="2" customWidth="1"/>
    <col min="3496" max="3497" width="12.140625" style="2" customWidth="1"/>
    <col min="3498" max="3498" width="14.28515625" style="2" customWidth="1"/>
    <col min="3499" max="3499" width="11.85546875" style="2" customWidth="1"/>
    <col min="3500" max="3500" width="11.28515625" style="2" customWidth="1"/>
    <col min="3501" max="3501" width="8.7109375" style="2" customWidth="1"/>
    <col min="3502" max="3502" width="11.42578125" style="2" customWidth="1"/>
    <col min="3503" max="3503" width="12.140625" style="2" customWidth="1"/>
    <col min="3504" max="3504" width="13.85546875" style="2" customWidth="1"/>
    <col min="3505" max="3749" width="9.140625" style="2"/>
    <col min="3750" max="3750" width="4.140625" style="2" customWidth="1"/>
    <col min="3751" max="3751" width="40.28515625" style="2" customWidth="1"/>
    <col min="3752" max="3753" width="12.140625" style="2" customWidth="1"/>
    <col min="3754" max="3754" width="14.28515625" style="2" customWidth="1"/>
    <col min="3755" max="3755" width="11.85546875" style="2" customWidth="1"/>
    <col min="3756" max="3756" width="11.28515625" style="2" customWidth="1"/>
    <col min="3757" max="3757" width="8.7109375" style="2" customWidth="1"/>
    <col min="3758" max="3758" width="11.42578125" style="2" customWidth="1"/>
    <col min="3759" max="3759" width="12.140625" style="2" customWidth="1"/>
    <col min="3760" max="3760" width="13.85546875" style="2" customWidth="1"/>
    <col min="3761" max="4005" width="9.140625" style="2"/>
    <col min="4006" max="4006" width="4.140625" style="2" customWidth="1"/>
    <col min="4007" max="4007" width="40.28515625" style="2" customWidth="1"/>
    <col min="4008" max="4009" width="12.140625" style="2" customWidth="1"/>
    <col min="4010" max="4010" width="14.28515625" style="2" customWidth="1"/>
    <col min="4011" max="4011" width="11.85546875" style="2" customWidth="1"/>
    <col min="4012" max="4012" width="11.28515625" style="2" customWidth="1"/>
    <col min="4013" max="4013" width="8.7109375" style="2" customWidth="1"/>
    <col min="4014" max="4014" width="11.42578125" style="2" customWidth="1"/>
    <col min="4015" max="4015" width="12.140625" style="2" customWidth="1"/>
    <col min="4016" max="4016" width="13.85546875" style="2" customWidth="1"/>
    <col min="4017" max="4261" width="9.140625" style="2"/>
    <col min="4262" max="4262" width="4.140625" style="2" customWidth="1"/>
    <col min="4263" max="4263" width="40.28515625" style="2" customWidth="1"/>
    <col min="4264" max="4265" width="12.140625" style="2" customWidth="1"/>
    <col min="4266" max="4266" width="14.28515625" style="2" customWidth="1"/>
    <col min="4267" max="4267" width="11.85546875" style="2" customWidth="1"/>
    <col min="4268" max="4268" width="11.28515625" style="2" customWidth="1"/>
    <col min="4269" max="4269" width="8.7109375" style="2" customWidth="1"/>
    <col min="4270" max="4270" width="11.42578125" style="2" customWidth="1"/>
    <col min="4271" max="4271" width="12.140625" style="2" customWidth="1"/>
    <col min="4272" max="4272" width="13.85546875" style="2" customWidth="1"/>
    <col min="4273" max="4517" width="9.140625" style="2"/>
    <col min="4518" max="4518" width="4.140625" style="2" customWidth="1"/>
    <col min="4519" max="4519" width="40.28515625" style="2" customWidth="1"/>
    <col min="4520" max="4521" width="12.140625" style="2" customWidth="1"/>
    <col min="4522" max="4522" width="14.28515625" style="2" customWidth="1"/>
    <col min="4523" max="4523" width="11.85546875" style="2" customWidth="1"/>
    <col min="4524" max="4524" width="11.28515625" style="2" customWidth="1"/>
    <col min="4525" max="4525" width="8.7109375" style="2" customWidth="1"/>
    <col min="4526" max="4526" width="11.42578125" style="2" customWidth="1"/>
    <col min="4527" max="4527" width="12.140625" style="2" customWidth="1"/>
    <col min="4528" max="4528" width="13.85546875" style="2" customWidth="1"/>
    <col min="4529" max="4773" width="9.140625" style="2"/>
    <col min="4774" max="4774" width="4.140625" style="2" customWidth="1"/>
    <col min="4775" max="4775" width="40.28515625" style="2" customWidth="1"/>
    <col min="4776" max="4777" width="12.140625" style="2" customWidth="1"/>
    <col min="4778" max="4778" width="14.28515625" style="2" customWidth="1"/>
    <col min="4779" max="4779" width="11.85546875" style="2" customWidth="1"/>
    <col min="4780" max="4780" width="11.28515625" style="2" customWidth="1"/>
    <col min="4781" max="4781" width="8.7109375" style="2" customWidth="1"/>
    <col min="4782" max="4782" width="11.42578125" style="2" customWidth="1"/>
    <col min="4783" max="4783" width="12.140625" style="2" customWidth="1"/>
    <col min="4784" max="4784" width="13.85546875" style="2" customWidth="1"/>
    <col min="4785" max="5029" width="9.140625" style="2"/>
    <col min="5030" max="5030" width="4.140625" style="2" customWidth="1"/>
    <col min="5031" max="5031" width="40.28515625" style="2" customWidth="1"/>
    <col min="5032" max="5033" width="12.140625" style="2" customWidth="1"/>
    <col min="5034" max="5034" width="14.28515625" style="2" customWidth="1"/>
    <col min="5035" max="5035" width="11.85546875" style="2" customWidth="1"/>
    <col min="5036" max="5036" width="11.28515625" style="2" customWidth="1"/>
    <col min="5037" max="5037" width="8.7109375" style="2" customWidth="1"/>
    <col min="5038" max="5038" width="11.42578125" style="2" customWidth="1"/>
    <col min="5039" max="5039" width="12.140625" style="2" customWidth="1"/>
    <col min="5040" max="5040" width="13.85546875" style="2" customWidth="1"/>
    <col min="5041" max="5285" width="9.140625" style="2"/>
    <col min="5286" max="5286" width="4.140625" style="2" customWidth="1"/>
    <col min="5287" max="5287" width="40.28515625" style="2" customWidth="1"/>
    <col min="5288" max="5289" width="12.140625" style="2" customWidth="1"/>
    <col min="5290" max="5290" width="14.28515625" style="2" customWidth="1"/>
    <col min="5291" max="5291" width="11.85546875" style="2" customWidth="1"/>
    <col min="5292" max="5292" width="11.28515625" style="2" customWidth="1"/>
    <col min="5293" max="5293" width="8.7109375" style="2" customWidth="1"/>
    <col min="5294" max="5294" width="11.42578125" style="2" customWidth="1"/>
    <col min="5295" max="5295" width="12.140625" style="2" customWidth="1"/>
    <col min="5296" max="5296" width="13.85546875" style="2" customWidth="1"/>
    <col min="5297" max="5541" width="9.140625" style="2"/>
    <col min="5542" max="5542" width="4.140625" style="2" customWidth="1"/>
    <col min="5543" max="5543" width="40.28515625" style="2" customWidth="1"/>
    <col min="5544" max="5545" width="12.140625" style="2" customWidth="1"/>
    <col min="5546" max="5546" width="14.28515625" style="2" customWidth="1"/>
    <col min="5547" max="5547" width="11.85546875" style="2" customWidth="1"/>
    <col min="5548" max="5548" width="11.28515625" style="2" customWidth="1"/>
    <col min="5549" max="5549" width="8.7109375" style="2" customWidth="1"/>
    <col min="5550" max="5550" width="11.42578125" style="2" customWidth="1"/>
    <col min="5551" max="5551" width="12.140625" style="2" customWidth="1"/>
    <col min="5552" max="5552" width="13.85546875" style="2" customWidth="1"/>
    <col min="5553" max="5797" width="9.140625" style="2"/>
    <col min="5798" max="5798" width="4.140625" style="2" customWidth="1"/>
    <col min="5799" max="5799" width="40.28515625" style="2" customWidth="1"/>
    <col min="5800" max="5801" width="12.140625" style="2" customWidth="1"/>
    <col min="5802" max="5802" width="14.28515625" style="2" customWidth="1"/>
    <col min="5803" max="5803" width="11.85546875" style="2" customWidth="1"/>
    <col min="5804" max="5804" width="11.28515625" style="2" customWidth="1"/>
    <col min="5805" max="5805" width="8.7109375" style="2" customWidth="1"/>
    <col min="5806" max="5806" width="11.42578125" style="2" customWidth="1"/>
    <col min="5807" max="5807" width="12.140625" style="2" customWidth="1"/>
    <col min="5808" max="5808" width="13.85546875" style="2" customWidth="1"/>
    <col min="5809" max="6053" width="9.140625" style="2"/>
    <col min="6054" max="6054" width="4.140625" style="2" customWidth="1"/>
    <col min="6055" max="6055" width="40.28515625" style="2" customWidth="1"/>
    <col min="6056" max="6057" width="12.140625" style="2" customWidth="1"/>
    <col min="6058" max="6058" width="14.28515625" style="2" customWidth="1"/>
    <col min="6059" max="6059" width="11.85546875" style="2" customWidth="1"/>
    <col min="6060" max="6060" width="11.28515625" style="2" customWidth="1"/>
    <col min="6061" max="6061" width="8.7109375" style="2" customWidth="1"/>
    <col min="6062" max="6062" width="11.42578125" style="2" customWidth="1"/>
    <col min="6063" max="6063" width="12.140625" style="2" customWidth="1"/>
    <col min="6064" max="6064" width="13.85546875" style="2" customWidth="1"/>
    <col min="6065" max="6309" width="9.140625" style="2"/>
    <col min="6310" max="6310" width="4.140625" style="2" customWidth="1"/>
    <col min="6311" max="6311" width="40.28515625" style="2" customWidth="1"/>
    <col min="6312" max="6313" width="12.140625" style="2" customWidth="1"/>
    <col min="6314" max="6314" width="14.28515625" style="2" customWidth="1"/>
    <col min="6315" max="6315" width="11.85546875" style="2" customWidth="1"/>
    <col min="6316" max="6316" width="11.28515625" style="2" customWidth="1"/>
    <col min="6317" max="6317" width="8.7109375" style="2" customWidth="1"/>
    <col min="6318" max="6318" width="11.42578125" style="2" customWidth="1"/>
    <col min="6319" max="6319" width="12.140625" style="2" customWidth="1"/>
    <col min="6320" max="6320" width="13.85546875" style="2" customWidth="1"/>
    <col min="6321" max="6565" width="9.140625" style="2"/>
    <col min="6566" max="6566" width="4.140625" style="2" customWidth="1"/>
    <col min="6567" max="6567" width="40.28515625" style="2" customWidth="1"/>
    <col min="6568" max="6569" width="12.140625" style="2" customWidth="1"/>
    <col min="6570" max="6570" width="14.28515625" style="2" customWidth="1"/>
    <col min="6571" max="6571" width="11.85546875" style="2" customWidth="1"/>
    <col min="6572" max="6572" width="11.28515625" style="2" customWidth="1"/>
    <col min="6573" max="6573" width="8.7109375" style="2" customWidth="1"/>
    <col min="6574" max="6574" width="11.42578125" style="2" customWidth="1"/>
    <col min="6575" max="6575" width="12.140625" style="2" customWidth="1"/>
    <col min="6576" max="6576" width="13.85546875" style="2" customWidth="1"/>
    <col min="6577" max="6821" width="9.140625" style="2"/>
    <col min="6822" max="6822" width="4.140625" style="2" customWidth="1"/>
    <col min="6823" max="6823" width="40.28515625" style="2" customWidth="1"/>
    <col min="6824" max="6825" width="12.140625" style="2" customWidth="1"/>
    <col min="6826" max="6826" width="14.28515625" style="2" customWidth="1"/>
    <col min="6827" max="6827" width="11.85546875" style="2" customWidth="1"/>
    <col min="6828" max="6828" width="11.28515625" style="2" customWidth="1"/>
    <col min="6829" max="6829" width="8.7109375" style="2" customWidth="1"/>
    <col min="6830" max="6830" width="11.42578125" style="2" customWidth="1"/>
    <col min="6831" max="6831" width="12.140625" style="2" customWidth="1"/>
    <col min="6832" max="6832" width="13.85546875" style="2" customWidth="1"/>
    <col min="6833" max="7077" width="9.140625" style="2"/>
    <col min="7078" max="7078" width="4.140625" style="2" customWidth="1"/>
    <col min="7079" max="7079" width="40.28515625" style="2" customWidth="1"/>
    <col min="7080" max="7081" width="12.140625" style="2" customWidth="1"/>
    <col min="7082" max="7082" width="14.28515625" style="2" customWidth="1"/>
    <col min="7083" max="7083" width="11.85546875" style="2" customWidth="1"/>
    <col min="7084" max="7084" width="11.28515625" style="2" customWidth="1"/>
    <col min="7085" max="7085" width="8.7109375" style="2" customWidth="1"/>
    <col min="7086" max="7086" width="11.42578125" style="2" customWidth="1"/>
    <col min="7087" max="7087" width="12.140625" style="2" customWidth="1"/>
    <col min="7088" max="7088" width="13.85546875" style="2" customWidth="1"/>
    <col min="7089" max="7333" width="9.140625" style="2"/>
    <col min="7334" max="7334" width="4.140625" style="2" customWidth="1"/>
    <col min="7335" max="7335" width="40.28515625" style="2" customWidth="1"/>
    <col min="7336" max="7337" width="12.140625" style="2" customWidth="1"/>
    <col min="7338" max="7338" width="14.28515625" style="2" customWidth="1"/>
    <col min="7339" max="7339" width="11.85546875" style="2" customWidth="1"/>
    <col min="7340" max="7340" width="11.28515625" style="2" customWidth="1"/>
    <col min="7341" max="7341" width="8.7109375" style="2" customWidth="1"/>
    <col min="7342" max="7342" width="11.42578125" style="2" customWidth="1"/>
    <col min="7343" max="7343" width="12.140625" style="2" customWidth="1"/>
    <col min="7344" max="7344" width="13.85546875" style="2" customWidth="1"/>
    <col min="7345" max="7589" width="9.140625" style="2"/>
    <col min="7590" max="7590" width="4.140625" style="2" customWidth="1"/>
    <col min="7591" max="7591" width="40.28515625" style="2" customWidth="1"/>
    <col min="7592" max="7593" width="12.140625" style="2" customWidth="1"/>
    <col min="7594" max="7594" width="14.28515625" style="2" customWidth="1"/>
    <col min="7595" max="7595" width="11.85546875" style="2" customWidth="1"/>
    <col min="7596" max="7596" width="11.28515625" style="2" customWidth="1"/>
    <col min="7597" max="7597" width="8.7109375" style="2" customWidth="1"/>
    <col min="7598" max="7598" width="11.42578125" style="2" customWidth="1"/>
    <col min="7599" max="7599" width="12.140625" style="2" customWidth="1"/>
    <col min="7600" max="7600" width="13.85546875" style="2" customWidth="1"/>
    <col min="7601" max="7845" width="9.140625" style="2"/>
    <col min="7846" max="7846" width="4.140625" style="2" customWidth="1"/>
    <col min="7847" max="7847" width="40.28515625" style="2" customWidth="1"/>
    <col min="7848" max="7849" width="12.140625" style="2" customWidth="1"/>
    <col min="7850" max="7850" width="14.28515625" style="2" customWidth="1"/>
    <col min="7851" max="7851" width="11.85546875" style="2" customWidth="1"/>
    <col min="7852" max="7852" width="11.28515625" style="2" customWidth="1"/>
    <col min="7853" max="7853" width="8.7109375" style="2" customWidth="1"/>
    <col min="7854" max="7854" width="11.42578125" style="2" customWidth="1"/>
    <col min="7855" max="7855" width="12.140625" style="2" customWidth="1"/>
    <col min="7856" max="7856" width="13.85546875" style="2" customWidth="1"/>
    <col min="7857" max="8101" width="9.140625" style="2"/>
    <col min="8102" max="8102" width="4.140625" style="2" customWidth="1"/>
    <col min="8103" max="8103" width="40.28515625" style="2" customWidth="1"/>
    <col min="8104" max="8105" width="12.140625" style="2" customWidth="1"/>
    <col min="8106" max="8106" width="14.28515625" style="2" customWidth="1"/>
    <col min="8107" max="8107" width="11.85546875" style="2" customWidth="1"/>
    <col min="8108" max="8108" width="11.28515625" style="2" customWidth="1"/>
    <col min="8109" max="8109" width="8.7109375" style="2" customWidth="1"/>
    <col min="8110" max="8110" width="11.42578125" style="2" customWidth="1"/>
    <col min="8111" max="8111" width="12.140625" style="2" customWidth="1"/>
    <col min="8112" max="8112" width="13.85546875" style="2" customWidth="1"/>
    <col min="8113" max="8357" width="9.140625" style="2"/>
    <col min="8358" max="8358" width="4.140625" style="2" customWidth="1"/>
    <col min="8359" max="8359" width="40.28515625" style="2" customWidth="1"/>
    <col min="8360" max="8361" width="12.140625" style="2" customWidth="1"/>
    <col min="8362" max="8362" width="14.28515625" style="2" customWidth="1"/>
    <col min="8363" max="8363" width="11.85546875" style="2" customWidth="1"/>
    <col min="8364" max="8364" width="11.28515625" style="2" customWidth="1"/>
    <col min="8365" max="8365" width="8.7109375" style="2" customWidth="1"/>
    <col min="8366" max="8366" width="11.42578125" style="2" customWidth="1"/>
    <col min="8367" max="8367" width="12.140625" style="2" customWidth="1"/>
    <col min="8368" max="8368" width="13.85546875" style="2" customWidth="1"/>
    <col min="8369" max="8613" width="9.140625" style="2"/>
    <col min="8614" max="8614" width="4.140625" style="2" customWidth="1"/>
    <col min="8615" max="8615" width="40.28515625" style="2" customWidth="1"/>
    <col min="8616" max="8617" width="12.140625" style="2" customWidth="1"/>
    <col min="8618" max="8618" width="14.28515625" style="2" customWidth="1"/>
    <col min="8619" max="8619" width="11.85546875" style="2" customWidth="1"/>
    <col min="8620" max="8620" width="11.28515625" style="2" customWidth="1"/>
    <col min="8621" max="8621" width="8.7109375" style="2" customWidth="1"/>
    <col min="8622" max="8622" width="11.42578125" style="2" customWidth="1"/>
    <col min="8623" max="8623" width="12.140625" style="2" customWidth="1"/>
    <col min="8624" max="8624" width="13.85546875" style="2" customWidth="1"/>
    <col min="8625" max="8869" width="9.140625" style="2"/>
    <col min="8870" max="8870" width="4.140625" style="2" customWidth="1"/>
    <col min="8871" max="8871" width="40.28515625" style="2" customWidth="1"/>
    <col min="8872" max="8873" width="12.140625" style="2" customWidth="1"/>
    <col min="8874" max="8874" width="14.28515625" style="2" customWidth="1"/>
    <col min="8875" max="8875" width="11.85546875" style="2" customWidth="1"/>
    <col min="8876" max="8876" width="11.28515625" style="2" customWidth="1"/>
    <col min="8877" max="8877" width="8.7109375" style="2" customWidth="1"/>
    <col min="8878" max="8878" width="11.42578125" style="2" customWidth="1"/>
    <col min="8879" max="8879" width="12.140625" style="2" customWidth="1"/>
    <col min="8880" max="8880" width="13.85546875" style="2" customWidth="1"/>
    <col min="8881" max="9125" width="9.140625" style="2"/>
    <col min="9126" max="9126" width="4.140625" style="2" customWidth="1"/>
    <col min="9127" max="9127" width="40.28515625" style="2" customWidth="1"/>
    <col min="9128" max="9129" width="12.140625" style="2" customWidth="1"/>
    <col min="9130" max="9130" width="14.28515625" style="2" customWidth="1"/>
    <col min="9131" max="9131" width="11.85546875" style="2" customWidth="1"/>
    <col min="9132" max="9132" width="11.28515625" style="2" customWidth="1"/>
    <col min="9133" max="9133" width="8.7109375" style="2" customWidth="1"/>
    <col min="9134" max="9134" width="11.42578125" style="2" customWidth="1"/>
    <col min="9135" max="9135" width="12.140625" style="2" customWidth="1"/>
    <col min="9136" max="9136" width="13.85546875" style="2" customWidth="1"/>
    <col min="9137" max="9381" width="9.140625" style="2"/>
    <col min="9382" max="9382" width="4.140625" style="2" customWidth="1"/>
    <col min="9383" max="9383" width="40.28515625" style="2" customWidth="1"/>
    <col min="9384" max="9385" width="12.140625" style="2" customWidth="1"/>
    <col min="9386" max="9386" width="14.28515625" style="2" customWidth="1"/>
    <col min="9387" max="9387" width="11.85546875" style="2" customWidth="1"/>
    <col min="9388" max="9388" width="11.28515625" style="2" customWidth="1"/>
    <col min="9389" max="9389" width="8.7109375" style="2" customWidth="1"/>
    <col min="9390" max="9390" width="11.42578125" style="2" customWidth="1"/>
    <col min="9391" max="9391" width="12.140625" style="2" customWidth="1"/>
    <col min="9392" max="9392" width="13.85546875" style="2" customWidth="1"/>
    <col min="9393" max="9637" width="9.140625" style="2"/>
    <col min="9638" max="9638" width="4.140625" style="2" customWidth="1"/>
    <col min="9639" max="9639" width="40.28515625" style="2" customWidth="1"/>
    <col min="9640" max="9641" width="12.140625" style="2" customWidth="1"/>
    <col min="9642" max="9642" width="14.28515625" style="2" customWidth="1"/>
    <col min="9643" max="9643" width="11.85546875" style="2" customWidth="1"/>
    <col min="9644" max="9644" width="11.28515625" style="2" customWidth="1"/>
    <col min="9645" max="9645" width="8.7109375" style="2" customWidth="1"/>
    <col min="9646" max="9646" width="11.42578125" style="2" customWidth="1"/>
    <col min="9647" max="9647" width="12.140625" style="2" customWidth="1"/>
    <col min="9648" max="9648" width="13.85546875" style="2" customWidth="1"/>
    <col min="9649" max="9893" width="9.140625" style="2"/>
    <col min="9894" max="9894" width="4.140625" style="2" customWidth="1"/>
    <col min="9895" max="9895" width="40.28515625" style="2" customWidth="1"/>
    <col min="9896" max="9897" width="12.140625" style="2" customWidth="1"/>
    <col min="9898" max="9898" width="14.28515625" style="2" customWidth="1"/>
    <col min="9899" max="9899" width="11.85546875" style="2" customWidth="1"/>
    <col min="9900" max="9900" width="11.28515625" style="2" customWidth="1"/>
    <col min="9901" max="9901" width="8.7109375" style="2" customWidth="1"/>
    <col min="9902" max="9902" width="11.42578125" style="2" customWidth="1"/>
    <col min="9903" max="9903" width="12.140625" style="2" customWidth="1"/>
    <col min="9904" max="9904" width="13.85546875" style="2" customWidth="1"/>
    <col min="9905" max="10149" width="9.140625" style="2"/>
    <col min="10150" max="10150" width="4.140625" style="2" customWidth="1"/>
    <col min="10151" max="10151" width="40.28515625" style="2" customWidth="1"/>
    <col min="10152" max="10153" width="12.140625" style="2" customWidth="1"/>
    <col min="10154" max="10154" width="14.28515625" style="2" customWidth="1"/>
    <col min="10155" max="10155" width="11.85546875" style="2" customWidth="1"/>
    <col min="10156" max="10156" width="11.28515625" style="2" customWidth="1"/>
    <col min="10157" max="10157" width="8.7109375" style="2" customWidth="1"/>
    <col min="10158" max="10158" width="11.42578125" style="2" customWidth="1"/>
    <col min="10159" max="10159" width="12.140625" style="2" customWidth="1"/>
    <col min="10160" max="10160" width="13.85546875" style="2" customWidth="1"/>
    <col min="10161" max="10405" width="9.140625" style="2"/>
    <col min="10406" max="10406" width="4.140625" style="2" customWidth="1"/>
    <col min="10407" max="10407" width="40.28515625" style="2" customWidth="1"/>
    <col min="10408" max="10409" width="12.140625" style="2" customWidth="1"/>
    <col min="10410" max="10410" width="14.28515625" style="2" customWidth="1"/>
    <col min="10411" max="10411" width="11.85546875" style="2" customWidth="1"/>
    <col min="10412" max="10412" width="11.28515625" style="2" customWidth="1"/>
    <col min="10413" max="10413" width="8.7109375" style="2" customWidth="1"/>
    <col min="10414" max="10414" width="11.42578125" style="2" customWidth="1"/>
    <col min="10415" max="10415" width="12.140625" style="2" customWidth="1"/>
    <col min="10416" max="10416" width="13.85546875" style="2" customWidth="1"/>
    <col min="10417" max="10661" width="9.140625" style="2"/>
    <col min="10662" max="10662" width="4.140625" style="2" customWidth="1"/>
    <col min="10663" max="10663" width="40.28515625" style="2" customWidth="1"/>
    <col min="10664" max="10665" width="12.140625" style="2" customWidth="1"/>
    <col min="10666" max="10666" width="14.28515625" style="2" customWidth="1"/>
    <col min="10667" max="10667" width="11.85546875" style="2" customWidth="1"/>
    <col min="10668" max="10668" width="11.28515625" style="2" customWidth="1"/>
    <col min="10669" max="10669" width="8.7109375" style="2" customWidth="1"/>
    <col min="10670" max="10670" width="11.42578125" style="2" customWidth="1"/>
    <col min="10671" max="10671" width="12.140625" style="2" customWidth="1"/>
    <col min="10672" max="10672" width="13.85546875" style="2" customWidth="1"/>
    <col min="10673" max="10917" width="9.140625" style="2"/>
    <col min="10918" max="10918" width="4.140625" style="2" customWidth="1"/>
    <col min="10919" max="10919" width="40.28515625" style="2" customWidth="1"/>
    <col min="10920" max="10921" width="12.140625" style="2" customWidth="1"/>
    <col min="10922" max="10922" width="14.28515625" style="2" customWidth="1"/>
    <col min="10923" max="10923" width="11.85546875" style="2" customWidth="1"/>
    <col min="10924" max="10924" width="11.28515625" style="2" customWidth="1"/>
    <col min="10925" max="10925" width="8.7109375" style="2" customWidth="1"/>
    <col min="10926" max="10926" width="11.42578125" style="2" customWidth="1"/>
    <col min="10927" max="10927" width="12.140625" style="2" customWidth="1"/>
    <col min="10928" max="10928" width="13.85546875" style="2" customWidth="1"/>
    <col min="10929" max="11173" width="9.140625" style="2"/>
    <col min="11174" max="11174" width="4.140625" style="2" customWidth="1"/>
    <col min="11175" max="11175" width="40.28515625" style="2" customWidth="1"/>
    <col min="11176" max="11177" width="12.140625" style="2" customWidth="1"/>
    <col min="11178" max="11178" width="14.28515625" style="2" customWidth="1"/>
    <col min="11179" max="11179" width="11.85546875" style="2" customWidth="1"/>
    <col min="11180" max="11180" width="11.28515625" style="2" customWidth="1"/>
    <col min="11181" max="11181" width="8.7109375" style="2" customWidth="1"/>
    <col min="11182" max="11182" width="11.42578125" style="2" customWidth="1"/>
    <col min="11183" max="11183" width="12.140625" style="2" customWidth="1"/>
    <col min="11184" max="11184" width="13.85546875" style="2" customWidth="1"/>
    <col min="11185" max="11429" width="9.140625" style="2"/>
    <col min="11430" max="11430" width="4.140625" style="2" customWidth="1"/>
    <col min="11431" max="11431" width="40.28515625" style="2" customWidth="1"/>
    <col min="11432" max="11433" width="12.140625" style="2" customWidth="1"/>
    <col min="11434" max="11434" width="14.28515625" style="2" customWidth="1"/>
    <col min="11435" max="11435" width="11.85546875" style="2" customWidth="1"/>
    <col min="11436" max="11436" width="11.28515625" style="2" customWidth="1"/>
    <col min="11437" max="11437" width="8.7109375" style="2" customWidth="1"/>
    <col min="11438" max="11438" width="11.42578125" style="2" customWidth="1"/>
    <col min="11439" max="11439" width="12.140625" style="2" customWidth="1"/>
    <col min="11440" max="11440" width="13.85546875" style="2" customWidth="1"/>
    <col min="11441" max="11685" width="9.140625" style="2"/>
    <col min="11686" max="11686" width="4.140625" style="2" customWidth="1"/>
    <col min="11687" max="11687" width="40.28515625" style="2" customWidth="1"/>
    <col min="11688" max="11689" width="12.140625" style="2" customWidth="1"/>
    <col min="11690" max="11690" width="14.28515625" style="2" customWidth="1"/>
    <col min="11691" max="11691" width="11.85546875" style="2" customWidth="1"/>
    <col min="11692" max="11692" width="11.28515625" style="2" customWidth="1"/>
    <col min="11693" max="11693" width="8.7109375" style="2" customWidth="1"/>
    <col min="11694" max="11694" width="11.42578125" style="2" customWidth="1"/>
    <col min="11695" max="11695" width="12.140625" style="2" customWidth="1"/>
    <col min="11696" max="11696" width="13.85546875" style="2" customWidth="1"/>
    <col min="11697" max="11941" width="9.140625" style="2"/>
    <col min="11942" max="11942" width="4.140625" style="2" customWidth="1"/>
    <col min="11943" max="11943" width="40.28515625" style="2" customWidth="1"/>
    <col min="11944" max="11945" width="12.140625" style="2" customWidth="1"/>
    <col min="11946" max="11946" width="14.28515625" style="2" customWidth="1"/>
    <col min="11947" max="11947" width="11.85546875" style="2" customWidth="1"/>
    <col min="11948" max="11948" width="11.28515625" style="2" customWidth="1"/>
    <col min="11949" max="11949" width="8.7109375" style="2" customWidth="1"/>
    <col min="11950" max="11950" width="11.42578125" style="2" customWidth="1"/>
    <col min="11951" max="11951" width="12.140625" style="2" customWidth="1"/>
    <col min="11952" max="11952" width="13.85546875" style="2" customWidth="1"/>
    <col min="11953" max="12197" width="9.140625" style="2"/>
    <col min="12198" max="12198" width="4.140625" style="2" customWidth="1"/>
    <col min="12199" max="12199" width="40.28515625" style="2" customWidth="1"/>
    <col min="12200" max="12201" width="12.140625" style="2" customWidth="1"/>
    <col min="12202" max="12202" width="14.28515625" style="2" customWidth="1"/>
    <col min="12203" max="12203" width="11.85546875" style="2" customWidth="1"/>
    <col min="12204" max="12204" width="11.28515625" style="2" customWidth="1"/>
    <col min="12205" max="12205" width="8.7109375" style="2" customWidth="1"/>
    <col min="12206" max="12206" width="11.42578125" style="2" customWidth="1"/>
    <col min="12207" max="12207" width="12.140625" style="2" customWidth="1"/>
    <col min="12208" max="12208" width="13.85546875" style="2" customWidth="1"/>
    <col min="12209" max="12453" width="9.140625" style="2"/>
    <col min="12454" max="12454" width="4.140625" style="2" customWidth="1"/>
    <col min="12455" max="12455" width="40.28515625" style="2" customWidth="1"/>
    <col min="12456" max="12457" width="12.140625" style="2" customWidth="1"/>
    <col min="12458" max="12458" width="14.28515625" style="2" customWidth="1"/>
    <col min="12459" max="12459" width="11.85546875" style="2" customWidth="1"/>
    <col min="12460" max="12460" width="11.28515625" style="2" customWidth="1"/>
    <col min="12461" max="12461" width="8.7109375" style="2" customWidth="1"/>
    <col min="12462" max="12462" width="11.42578125" style="2" customWidth="1"/>
    <col min="12463" max="12463" width="12.140625" style="2" customWidth="1"/>
    <col min="12464" max="12464" width="13.85546875" style="2" customWidth="1"/>
    <col min="12465" max="12709" width="9.140625" style="2"/>
    <col min="12710" max="12710" width="4.140625" style="2" customWidth="1"/>
    <col min="12711" max="12711" width="40.28515625" style="2" customWidth="1"/>
    <col min="12712" max="12713" width="12.140625" style="2" customWidth="1"/>
    <col min="12714" max="12714" width="14.28515625" style="2" customWidth="1"/>
    <col min="12715" max="12715" width="11.85546875" style="2" customWidth="1"/>
    <col min="12716" max="12716" width="11.28515625" style="2" customWidth="1"/>
    <col min="12717" max="12717" width="8.7109375" style="2" customWidth="1"/>
    <col min="12718" max="12718" width="11.42578125" style="2" customWidth="1"/>
    <col min="12719" max="12719" width="12.140625" style="2" customWidth="1"/>
    <col min="12720" max="12720" width="13.85546875" style="2" customWidth="1"/>
    <col min="12721" max="12965" width="9.140625" style="2"/>
    <col min="12966" max="12966" width="4.140625" style="2" customWidth="1"/>
    <col min="12967" max="12967" width="40.28515625" style="2" customWidth="1"/>
    <col min="12968" max="12969" width="12.140625" style="2" customWidth="1"/>
    <col min="12970" max="12970" width="14.28515625" style="2" customWidth="1"/>
    <col min="12971" max="12971" width="11.85546875" style="2" customWidth="1"/>
    <col min="12972" max="12972" width="11.28515625" style="2" customWidth="1"/>
    <col min="12973" max="12973" width="8.7109375" style="2" customWidth="1"/>
    <col min="12974" max="12974" width="11.42578125" style="2" customWidth="1"/>
    <col min="12975" max="12975" width="12.140625" style="2" customWidth="1"/>
    <col min="12976" max="12976" width="13.85546875" style="2" customWidth="1"/>
    <col min="12977" max="13221" width="9.140625" style="2"/>
    <col min="13222" max="13222" width="4.140625" style="2" customWidth="1"/>
    <col min="13223" max="13223" width="40.28515625" style="2" customWidth="1"/>
    <col min="13224" max="13225" width="12.140625" style="2" customWidth="1"/>
    <col min="13226" max="13226" width="14.28515625" style="2" customWidth="1"/>
    <col min="13227" max="13227" width="11.85546875" style="2" customWidth="1"/>
    <col min="13228" max="13228" width="11.28515625" style="2" customWidth="1"/>
    <col min="13229" max="13229" width="8.7109375" style="2" customWidth="1"/>
    <col min="13230" max="13230" width="11.42578125" style="2" customWidth="1"/>
    <col min="13231" max="13231" width="12.140625" style="2" customWidth="1"/>
    <col min="13232" max="13232" width="13.85546875" style="2" customWidth="1"/>
    <col min="13233" max="13477" width="9.140625" style="2"/>
    <col min="13478" max="13478" width="4.140625" style="2" customWidth="1"/>
    <col min="13479" max="13479" width="40.28515625" style="2" customWidth="1"/>
    <col min="13480" max="13481" width="12.140625" style="2" customWidth="1"/>
    <col min="13482" max="13482" width="14.28515625" style="2" customWidth="1"/>
    <col min="13483" max="13483" width="11.85546875" style="2" customWidth="1"/>
    <col min="13484" max="13484" width="11.28515625" style="2" customWidth="1"/>
    <col min="13485" max="13485" width="8.7109375" style="2" customWidth="1"/>
    <col min="13486" max="13486" width="11.42578125" style="2" customWidth="1"/>
    <col min="13487" max="13487" width="12.140625" style="2" customWidth="1"/>
    <col min="13488" max="13488" width="13.85546875" style="2" customWidth="1"/>
    <col min="13489" max="13733" width="9.140625" style="2"/>
    <col min="13734" max="13734" width="4.140625" style="2" customWidth="1"/>
    <col min="13735" max="13735" width="40.28515625" style="2" customWidth="1"/>
    <col min="13736" max="13737" width="12.140625" style="2" customWidth="1"/>
    <col min="13738" max="13738" width="14.28515625" style="2" customWidth="1"/>
    <col min="13739" max="13739" width="11.85546875" style="2" customWidth="1"/>
    <col min="13740" max="13740" width="11.28515625" style="2" customWidth="1"/>
    <col min="13741" max="13741" width="8.7109375" style="2" customWidth="1"/>
    <col min="13742" max="13742" width="11.42578125" style="2" customWidth="1"/>
    <col min="13743" max="13743" width="12.140625" style="2" customWidth="1"/>
    <col min="13744" max="13744" width="13.85546875" style="2" customWidth="1"/>
    <col min="13745" max="13989" width="9.140625" style="2"/>
    <col min="13990" max="13990" width="4.140625" style="2" customWidth="1"/>
    <col min="13991" max="13991" width="40.28515625" style="2" customWidth="1"/>
    <col min="13992" max="13993" width="12.140625" style="2" customWidth="1"/>
    <col min="13994" max="13994" width="14.28515625" style="2" customWidth="1"/>
    <col min="13995" max="13995" width="11.85546875" style="2" customWidth="1"/>
    <col min="13996" max="13996" width="11.28515625" style="2" customWidth="1"/>
    <col min="13997" max="13997" width="8.7109375" style="2" customWidth="1"/>
    <col min="13998" max="13998" width="11.42578125" style="2" customWidth="1"/>
    <col min="13999" max="13999" width="12.140625" style="2" customWidth="1"/>
    <col min="14000" max="14000" width="13.85546875" style="2" customWidth="1"/>
    <col min="14001" max="14245" width="9.140625" style="2"/>
    <col min="14246" max="14246" width="4.140625" style="2" customWidth="1"/>
    <col min="14247" max="14247" width="40.28515625" style="2" customWidth="1"/>
    <col min="14248" max="14249" width="12.140625" style="2" customWidth="1"/>
    <col min="14250" max="14250" width="14.28515625" style="2" customWidth="1"/>
    <col min="14251" max="14251" width="11.85546875" style="2" customWidth="1"/>
    <col min="14252" max="14252" width="11.28515625" style="2" customWidth="1"/>
    <col min="14253" max="14253" width="8.7109375" style="2" customWidth="1"/>
    <col min="14254" max="14254" width="11.42578125" style="2" customWidth="1"/>
    <col min="14255" max="14255" width="12.140625" style="2" customWidth="1"/>
    <col min="14256" max="14256" width="13.85546875" style="2" customWidth="1"/>
    <col min="14257" max="14501" width="9.140625" style="2"/>
    <col min="14502" max="14502" width="4.140625" style="2" customWidth="1"/>
    <col min="14503" max="14503" width="40.28515625" style="2" customWidth="1"/>
    <col min="14504" max="14505" width="12.140625" style="2" customWidth="1"/>
    <col min="14506" max="14506" width="14.28515625" style="2" customWidth="1"/>
    <col min="14507" max="14507" width="11.85546875" style="2" customWidth="1"/>
    <col min="14508" max="14508" width="11.28515625" style="2" customWidth="1"/>
    <col min="14509" max="14509" width="8.7109375" style="2" customWidth="1"/>
    <col min="14510" max="14510" width="11.42578125" style="2" customWidth="1"/>
    <col min="14511" max="14511" width="12.140625" style="2" customWidth="1"/>
    <col min="14512" max="14512" width="13.85546875" style="2" customWidth="1"/>
    <col min="14513" max="14757" width="9.140625" style="2"/>
    <col min="14758" max="14758" width="4.140625" style="2" customWidth="1"/>
    <col min="14759" max="14759" width="40.28515625" style="2" customWidth="1"/>
    <col min="14760" max="14761" width="12.140625" style="2" customWidth="1"/>
    <col min="14762" max="14762" width="14.28515625" style="2" customWidth="1"/>
    <col min="14763" max="14763" width="11.85546875" style="2" customWidth="1"/>
    <col min="14764" max="14764" width="11.28515625" style="2" customWidth="1"/>
    <col min="14765" max="14765" width="8.7109375" style="2" customWidth="1"/>
    <col min="14766" max="14766" width="11.42578125" style="2" customWidth="1"/>
    <col min="14767" max="14767" width="12.140625" style="2" customWidth="1"/>
    <col min="14768" max="14768" width="13.85546875" style="2" customWidth="1"/>
    <col min="14769" max="16384" width="9.140625" style="2"/>
  </cols>
  <sheetData>
    <row r="1" spans="1:8" ht="15.75" x14ac:dyDescent="0.25">
      <c r="A1" s="1" t="s">
        <v>0</v>
      </c>
      <c r="G1" s="799" t="s">
        <v>1</v>
      </c>
      <c r="H1" s="799"/>
    </row>
    <row r="2" spans="1:8" ht="15.75" x14ac:dyDescent="0.25">
      <c r="A2" s="1" t="s">
        <v>2</v>
      </c>
      <c r="G2" s="799" t="s">
        <v>3</v>
      </c>
      <c r="H2" s="799"/>
    </row>
    <row r="3" spans="1:8" ht="15.75" x14ac:dyDescent="0.25">
      <c r="A3" s="3" t="s">
        <v>613</v>
      </c>
      <c r="G3" s="799" t="s">
        <v>5</v>
      </c>
      <c r="H3" s="799"/>
    </row>
    <row r="4" spans="1:8" ht="15.75" x14ac:dyDescent="0.25">
      <c r="A4" s="3"/>
      <c r="G4" s="4"/>
      <c r="H4" s="4"/>
    </row>
    <row r="5" spans="1:8" ht="15.75" x14ac:dyDescent="0.25">
      <c r="A5" s="3"/>
      <c r="G5" s="4"/>
      <c r="H5" s="4"/>
    </row>
    <row r="6" spans="1:8" ht="15.75" x14ac:dyDescent="0.25">
      <c r="A6" s="3"/>
      <c r="G6" s="4"/>
      <c r="H6" s="4"/>
    </row>
    <row r="7" spans="1:8" ht="15.75" x14ac:dyDescent="0.25">
      <c r="B7" s="3"/>
    </row>
    <row r="8" spans="1:8" ht="20.25" x14ac:dyDescent="0.3">
      <c r="A8" s="800" t="s">
        <v>531</v>
      </c>
      <c r="B8" s="800"/>
      <c r="C8" s="800"/>
      <c r="D8" s="800"/>
      <c r="E8" s="800"/>
      <c r="F8" s="800"/>
      <c r="G8" s="800"/>
      <c r="H8" s="800"/>
    </row>
    <row r="9" spans="1:8" ht="20.25" x14ac:dyDescent="0.3">
      <c r="A9" s="800" t="s">
        <v>614</v>
      </c>
      <c r="B9" s="800"/>
      <c r="C9" s="800"/>
      <c r="D9" s="800"/>
      <c r="E9" s="800"/>
      <c r="F9" s="800"/>
      <c r="G9" s="800"/>
      <c r="H9" s="800"/>
    </row>
    <row r="10" spans="1:8" ht="15.75" thickBot="1" x14ac:dyDescent="0.25">
      <c r="B10" s="6" t="s">
        <v>615</v>
      </c>
      <c r="F10" s="7"/>
      <c r="G10" s="7"/>
    </row>
    <row r="11" spans="1:8" ht="117" customHeight="1" thickBot="1" x14ac:dyDescent="0.25">
      <c r="A11" s="8" t="s">
        <v>11</v>
      </c>
      <c r="B11" s="9" t="s">
        <v>12</v>
      </c>
      <c r="C11" s="9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H11" s="11" t="s">
        <v>18</v>
      </c>
    </row>
    <row r="12" spans="1:8" s="12" customFormat="1" ht="18.75" thickBot="1" x14ac:dyDescent="0.3">
      <c r="A12" s="790" t="s">
        <v>19</v>
      </c>
      <c r="B12" s="791"/>
      <c r="C12" s="791"/>
      <c r="D12" s="791"/>
      <c r="E12" s="791"/>
      <c r="F12" s="791"/>
      <c r="G12" s="791"/>
      <c r="H12" s="792"/>
    </row>
    <row r="13" spans="1:8" s="12" customFormat="1" ht="31.5" x14ac:dyDescent="0.2">
      <c r="A13" s="264">
        <v>1</v>
      </c>
      <c r="B13" s="14" t="s">
        <v>20</v>
      </c>
      <c r="C13" s="15" t="s">
        <v>21</v>
      </c>
      <c r="D13" s="16">
        <v>6219</v>
      </c>
      <c r="E13" s="17" t="s">
        <v>22</v>
      </c>
      <c r="F13" s="18" t="s">
        <v>23</v>
      </c>
      <c r="G13" s="19">
        <v>43468</v>
      </c>
      <c r="H13" s="20">
        <v>43820</v>
      </c>
    </row>
    <row r="14" spans="1:8" s="12" customFormat="1" ht="31.5" x14ac:dyDescent="0.2">
      <c r="A14" s="265">
        <v>2</v>
      </c>
      <c r="B14" s="22" t="s">
        <v>24</v>
      </c>
      <c r="C14" s="23" t="s">
        <v>25</v>
      </c>
      <c r="D14" s="24">
        <v>61884</v>
      </c>
      <c r="E14" s="25" t="s">
        <v>22</v>
      </c>
      <c r="F14" s="23" t="s">
        <v>23</v>
      </c>
      <c r="G14" s="26">
        <v>43468</v>
      </c>
      <c r="H14" s="27">
        <v>43820</v>
      </c>
    </row>
    <row r="15" spans="1:8" s="12" customFormat="1" ht="31.5" x14ac:dyDescent="0.2">
      <c r="A15" s="28">
        <v>3</v>
      </c>
      <c r="B15" s="29" t="s">
        <v>26</v>
      </c>
      <c r="C15" s="23" t="s">
        <v>27</v>
      </c>
      <c r="D15" s="24">
        <v>6916</v>
      </c>
      <c r="E15" s="25" t="s">
        <v>22</v>
      </c>
      <c r="F15" s="23" t="s">
        <v>23</v>
      </c>
      <c r="G15" s="26">
        <v>43468</v>
      </c>
      <c r="H15" s="27">
        <v>43820</v>
      </c>
    </row>
    <row r="16" spans="1:8" s="12" customFormat="1" ht="31.5" x14ac:dyDescent="0.2">
      <c r="A16" s="21">
        <v>4</v>
      </c>
      <c r="B16" s="29" t="s">
        <v>28</v>
      </c>
      <c r="C16" s="23" t="s">
        <v>29</v>
      </c>
      <c r="D16" s="24">
        <v>142</v>
      </c>
      <c r="E16" s="25" t="s">
        <v>22</v>
      </c>
      <c r="F16" s="23" t="s">
        <v>23</v>
      </c>
      <c r="G16" s="26">
        <v>43468</v>
      </c>
      <c r="H16" s="27">
        <v>43820</v>
      </c>
    </row>
    <row r="17" spans="1:8" s="12" customFormat="1" ht="31.5" x14ac:dyDescent="0.2">
      <c r="A17" s="28">
        <v>5</v>
      </c>
      <c r="B17" s="29" t="s">
        <v>30</v>
      </c>
      <c r="C17" s="23" t="s">
        <v>31</v>
      </c>
      <c r="D17" s="24">
        <v>7780</v>
      </c>
      <c r="E17" s="25" t="s">
        <v>22</v>
      </c>
      <c r="F17" s="23" t="s">
        <v>23</v>
      </c>
      <c r="G17" s="26">
        <v>43468</v>
      </c>
      <c r="H17" s="27">
        <v>43820</v>
      </c>
    </row>
    <row r="18" spans="1:8" s="12" customFormat="1" ht="31.5" x14ac:dyDescent="0.2">
      <c r="A18" s="21">
        <v>6</v>
      </c>
      <c r="B18" s="29" t="s">
        <v>32</v>
      </c>
      <c r="C18" s="23" t="s">
        <v>33</v>
      </c>
      <c r="D18" s="24">
        <v>290</v>
      </c>
      <c r="E18" s="25" t="s">
        <v>22</v>
      </c>
      <c r="F18" s="23" t="s">
        <v>23</v>
      </c>
      <c r="G18" s="26">
        <v>43468</v>
      </c>
      <c r="H18" s="27">
        <v>43820</v>
      </c>
    </row>
    <row r="19" spans="1:8" s="12" customFormat="1" ht="31.5" x14ac:dyDescent="0.2">
      <c r="A19" s="28">
        <v>7</v>
      </c>
      <c r="B19" s="29" t="s">
        <v>34</v>
      </c>
      <c r="C19" s="23" t="s">
        <v>35</v>
      </c>
      <c r="D19" s="24">
        <v>2605</v>
      </c>
      <c r="E19" s="25" t="s">
        <v>22</v>
      </c>
      <c r="F19" s="23" t="s">
        <v>23</v>
      </c>
      <c r="G19" s="26">
        <v>43468</v>
      </c>
      <c r="H19" s="27">
        <v>43820</v>
      </c>
    </row>
    <row r="20" spans="1:8" s="12" customFormat="1" ht="31.5" x14ac:dyDescent="0.2">
      <c r="A20" s="21">
        <v>8</v>
      </c>
      <c r="B20" s="29" t="s">
        <v>36</v>
      </c>
      <c r="C20" s="23" t="s">
        <v>37</v>
      </c>
      <c r="D20" s="24">
        <v>15210</v>
      </c>
      <c r="E20" s="25" t="s">
        <v>22</v>
      </c>
      <c r="F20" s="23" t="s">
        <v>23</v>
      </c>
      <c r="G20" s="26">
        <v>43468</v>
      </c>
      <c r="H20" s="27">
        <v>43820</v>
      </c>
    </row>
    <row r="21" spans="1:8" s="12" customFormat="1" ht="32.25" thickBot="1" x14ac:dyDescent="0.25">
      <c r="A21" s="60">
        <v>9</v>
      </c>
      <c r="B21" s="31" t="s">
        <v>40</v>
      </c>
      <c r="C21" s="32" t="s">
        <v>41</v>
      </c>
      <c r="D21" s="33">
        <v>4202</v>
      </c>
      <c r="E21" s="34" t="s">
        <v>22</v>
      </c>
      <c r="F21" s="32" t="s">
        <v>23</v>
      </c>
      <c r="G21" s="35">
        <v>43468</v>
      </c>
      <c r="H21" s="36">
        <v>43820</v>
      </c>
    </row>
    <row r="22" spans="1:8" s="12" customFormat="1" ht="31.5" x14ac:dyDescent="0.2">
      <c r="A22" s="77">
        <v>10</v>
      </c>
      <c r="B22" s="38" t="s">
        <v>42</v>
      </c>
      <c r="C22" s="39" t="s">
        <v>43</v>
      </c>
      <c r="D22" s="40">
        <v>4453</v>
      </c>
      <c r="E22" s="41" t="s">
        <v>22</v>
      </c>
      <c r="F22" s="39" t="s">
        <v>23</v>
      </c>
      <c r="G22" s="42">
        <v>43468</v>
      </c>
      <c r="H22" s="43">
        <v>43820</v>
      </c>
    </row>
    <row r="23" spans="1:8" s="12" customFormat="1" ht="31.5" x14ac:dyDescent="0.2">
      <c r="A23" s="28">
        <v>11</v>
      </c>
      <c r="B23" s="29" t="s">
        <v>44</v>
      </c>
      <c r="C23" s="23" t="s">
        <v>45</v>
      </c>
      <c r="D23" s="24">
        <v>4706</v>
      </c>
      <c r="E23" s="25" t="s">
        <v>22</v>
      </c>
      <c r="F23" s="23" t="s">
        <v>23</v>
      </c>
      <c r="G23" s="26">
        <v>43468</v>
      </c>
      <c r="H23" s="27">
        <v>43820</v>
      </c>
    </row>
    <row r="24" spans="1:8" s="12" customFormat="1" ht="31.5" x14ac:dyDescent="0.2">
      <c r="A24" s="21">
        <v>12</v>
      </c>
      <c r="B24" s="29" t="s">
        <v>46</v>
      </c>
      <c r="C24" s="23" t="s">
        <v>47</v>
      </c>
      <c r="D24" s="24">
        <v>15461</v>
      </c>
      <c r="E24" s="25" t="s">
        <v>22</v>
      </c>
      <c r="F24" s="23" t="s">
        <v>23</v>
      </c>
      <c r="G24" s="26">
        <v>43468</v>
      </c>
      <c r="H24" s="27">
        <v>43820</v>
      </c>
    </row>
    <row r="25" spans="1:8" s="12" customFormat="1" ht="31.5" x14ac:dyDescent="0.2">
      <c r="A25" s="28">
        <v>13</v>
      </c>
      <c r="B25" s="29" t="s">
        <v>48</v>
      </c>
      <c r="C25" s="23" t="s">
        <v>49</v>
      </c>
      <c r="D25" s="24">
        <v>840</v>
      </c>
      <c r="E25" s="25" t="s">
        <v>22</v>
      </c>
      <c r="F25" s="23" t="s">
        <v>23</v>
      </c>
      <c r="G25" s="26">
        <v>43468</v>
      </c>
      <c r="H25" s="27">
        <v>43820</v>
      </c>
    </row>
    <row r="26" spans="1:8" s="12" customFormat="1" ht="31.5" x14ac:dyDescent="0.2">
      <c r="A26" s="21">
        <v>14</v>
      </c>
      <c r="B26" s="29" t="s">
        <v>50</v>
      </c>
      <c r="C26" s="23" t="s">
        <v>51</v>
      </c>
      <c r="D26" s="24">
        <v>840</v>
      </c>
      <c r="E26" s="25" t="s">
        <v>22</v>
      </c>
      <c r="F26" s="23" t="s">
        <v>23</v>
      </c>
      <c r="G26" s="26">
        <v>43468</v>
      </c>
      <c r="H26" s="27">
        <v>43820</v>
      </c>
    </row>
    <row r="27" spans="1:8" s="12" customFormat="1" ht="31.5" x14ac:dyDescent="0.2">
      <c r="A27" s="28">
        <v>15</v>
      </c>
      <c r="B27" s="29" t="s">
        <v>52</v>
      </c>
      <c r="C27" s="23" t="s">
        <v>53</v>
      </c>
      <c r="D27" s="24">
        <v>8403</v>
      </c>
      <c r="E27" s="25" t="s">
        <v>22</v>
      </c>
      <c r="F27" s="23" t="s">
        <v>23</v>
      </c>
      <c r="G27" s="26">
        <v>43468</v>
      </c>
      <c r="H27" s="27">
        <v>43820</v>
      </c>
    </row>
    <row r="28" spans="1:8" s="12" customFormat="1" ht="31.5" x14ac:dyDescent="0.2">
      <c r="A28" s="21">
        <v>16</v>
      </c>
      <c r="B28" s="29" t="s">
        <v>532</v>
      </c>
      <c r="C28" s="23" t="s">
        <v>533</v>
      </c>
      <c r="D28" s="24">
        <v>5378</v>
      </c>
      <c r="E28" s="25" t="s">
        <v>22</v>
      </c>
      <c r="F28" s="23" t="s">
        <v>23</v>
      </c>
      <c r="G28" s="26">
        <v>43525</v>
      </c>
      <c r="H28" s="27">
        <v>43820</v>
      </c>
    </row>
    <row r="29" spans="1:8" s="12" customFormat="1" ht="31.5" x14ac:dyDescent="0.2">
      <c r="A29" s="265">
        <v>17</v>
      </c>
      <c r="B29" s="29" t="s">
        <v>54</v>
      </c>
      <c r="C29" s="23" t="s">
        <v>55</v>
      </c>
      <c r="D29" s="24">
        <v>14287</v>
      </c>
      <c r="E29" s="25" t="s">
        <v>22</v>
      </c>
      <c r="F29" s="23" t="s">
        <v>23</v>
      </c>
      <c r="G29" s="26">
        <v>43661</v>
      </c>
      <c r="H29" s="27">
        <v>43809</v>
      </c>
    </row>
    <row r="30" spans="1:8" s="12" customFormat="1" ht="31.5" x14ac:dyDescent="0.2">
      <c r="A30" s="265">
        <v>18</v>
      </c>
      <c r="B30" s="29" t="s">
        <v>616</v>
      </c>
      <c r="C30" s="23" t="s">
        <v>617</v>
      </c>
      <c r="D30" s="24">
        <v>1597</v>
      </c>
      <c r="E30" s="25" t="s">
        <v>22</v>
      </c>
      <c r="F30" s="23" t="s">
        <v>23</v>
      </c>
      <c r="G30" s="26">
        <v>43661</v>
      </c>
      <c r="H30" s="27">
        <v>43809</v>
      </c>
    </row>
    <row r="31" spans="1:8" s="12" customFormat="1" ht="31.5" x14ac:dyDescent="0.2">
      <c r="A31" s="28">
        <v>19</v>
      </c>
      <c r="B31" s="29" t="s">
        <v>56</v>
      </c>
      <c r="C31" s="23"/>
      <c r="D31" s="24">
        <v>1261</v>
      </c>
      <c r="E31" s="25" t="s">
        <v>22</v>
      </c>
      <c r="F31" s="23" t="s">
        <v>23</v>
      </c>
      <c r="G31" s="26">
        <v>43468</v>
      </c>
      <c r="H31" s="27">
        <v>43820</v>
      </c>
    </row>
    <row r="32" spans="1:8" s="12" customFormat="1" ht="31.5" x14ac:dyDescent="0.2">
      <c r="A32" s="21">
        <v>20</v>
      </c>
      <c r="B32" s="29" t="s">
        <v>57</v>
      </c>
      <c r="C32" s="23" t="s">
        <v>58</v>
      </c>
      <c r="D32" s="24">
        <v>3361</v>
      </c>
      <c r="E32" s="25" t="s">
        <v>22</v>
      </c>
      <c r="F32" s="23" t="s">
        <v>23</v>
      </c>
      <c r="G32" s="26">
        <v>43468</v>
      </c>
      <c r="H32" s="27">
        <v>43820</v>
      </c>
    </row>
    <row r="33" spans="1:8" s="12" customFormat="1" ht="31.5" x14ac:dyDescent="0.2">
      <c r="A33" s="28">
        <v>21</v>
      </c>
      <c r="B33" s="29" t="s">
        <v>59</v>
      </c>
      <c r="C33" s="23" t="s">
        <v>60</v>
      </c>
      <c r="D33" s="24">
        <v>25210</v>
      </c>
      <c r="E33" s="25" t="s">
        <v>22</v>
      </c>
      <c r="F33" s="23" t="s">
        <v>23</v>
      </c>
      <c r="G33" s="26">
        <v>43468</v>
      </c>
      <c r="H33" s="27">
        <v>43820</v>
      </c>
    </row>
    <row r="34" spans="1:8" s="12" customFormat="1" ht="31.5" x14ac:dyDescent="0.2">
      <c r="A34" s="21">
        <v>22</v>
      </c>
      <c r="B34" s="29" t="s">
        <v>61</v>
      </c>
      <c r="C34" s="23" t="s">
        <v>62</v>
      </c>
      <c r="D34" s="24">
        <v>1008</v>
      </c>
      <c r="E34" s="25" t="s">
        <v>22</v>
      </c>
      <c r="F34" s="23" t="s">
        <v>23</v>
      </c>
      <c r="G34" s="26">
        <v>43468</v>
      </c>
      <c r="H34" s="27">
        <v>43820</v>
      </c>
    </row>
    <row r="35" spans="1:8" s="12" customFormat="1" ht="32.25" thickBot="1" x14ac:dyDescent="0.25">
      <c r="A35" s="60">
        <v>23</v>
      </c>
      <c r="B35" s="31" t="s">
        <v>534</v>
      </c>
      <c r="C35" s="32" t="s">
        <v>535</v>
      </c>
      <c r="D35" s="33">
        <v>1008</v>
      </c>
      <c r="E35" s="34" t="s">
        <v>22</v>
      </c>
      <c r="F35" s="32" t="s">
        <v>23</v>
      </c>
      <c r="G35" s="35">
        <v>43468</v>
      </c>
      <c r="H35" s="36">
        <v>43820</v>
      </c>
    </row>
    <row r="36" spans="1:8" s="12" customFormat="1" ht="31.5" x14ac:dyDescent="0.2">
      <c r="A36" s="77">
        <v>24</v>
      </c>
      <c r="B36" s="38" t="s">
        <v>63</v>
      </c>
      <c r="C36" s="39" t="s">
        <v>64</v>
      </c>
      <c r="D36" s="40">
        <v>3187</v>
      </c>
      <c r="E36" s="41" t="s">
        <v>22</v>
      </c>
      <c r="F36" s="39" t="s">
        <v>23</v>
      </c>
      <c r="G36" s="42">
        <v>43468</v>
      </c>
      <c r="H36" s="43">
        <v>43820</v>
      </c>
    </row>
    <row r="37" spans="1:8" s="12" customFormat="1" ht="31.5" x14ac:dyDescent="0.2">
      <c r="A37" s="28">
        <v>25</v>
      </c>
      <c r="B37" s="44" t="s">
        <v>65</v>
      </c>
      <c r="C37" s="18" t="s">
        <v>66</v>
      </c>
      <c r="D37" s="45">
        <v>2856</v>
      </c>
      <c r="E37" s="46" t="s">
        <v>22</v>
      </c>
      <c r="F37" s="18" t="s">
        <v>23</v>
      </c>
      <c r="G37" s="47">
        <v>43103</v>
      </c>
      <c r="H37" s="20">
        <v>43496</v>
      </c>
    </row>
    <row r="38" spans="1:8" s="12" customFormat="1" ht="31.5" x14ac:dyDescent="0.2">
      <c r="A38" s="21">
        <v>26</v>
      </c>
      <c r="B38" s="29" t="s">
        <v>67</v>
      </c>
      <c r="C38" s="23" t="s">
        <v>68</v>
      </c>
      <c r="D38" s="24">
        <v>1178</v>
      </c>
      <c r="E38" s="25" t="s">
        <v>22</v>
      </c>
      <c r="F38" s="23" t="s">
        <v>23</v>
      </c>
      <c r="G38" s="26">
        <v>43468</v>
      </c>
      <c r="H38" s="27">
        <v>43496</v>
      </c>
    </row>
    <row r="39" spans="1:8" s="12" customFormat="1" ht="31.5" x14ac:dyDescent="0.2">
      <c r="A39" s="37">
        <v>27</v>
      </c>
      <c r="B39" s="38" t="s">
        <v>69</v>
      </c>
      <c r="C39" s="39" t="s">
        <v>70</v>
      </c>
      <c r="D39" s="40">
        <v>952</v>
      </c>
      <c r="E39" s="41" t="s">
        <v>22</v>
      </c>
      <c r="F39" s="39" t="s">
        <v>23</v>
      </c>
      <c r="G39" s="42">
        <v>43468</v>
      </c>
      <c r="H39" s="43">
        <v>43820</v>
      </c>
    </row>
    <row r="40" spans="1:8" s="12" customFormat="1" ht="31.5" x14ac:dyDescent="0.2">
      <c r="A40" s="21">
        <v>28</v>
      </c>
      <c r="B40" s="29" t="s">
        <v>71</v>
      </c>
      <c r="C40" s="23" t="s">
        <v>72</v>
      </c>
      <c r="D40" s="24">
        <v>952</v>
      </c>
      <c r="E40" s="25" t="s">
        <v>22</v>
      </c>
      <c r="F40" s="23" t="s">
        <v>23</v>
      </c>
      <c r="G40" s="26">
        <v>43468</v>
      </c>
      <c r="H40" s="27">
        <v>43496</v>
      </c>
    </row>
    <row r="41" spans="1:8" s="12" customFormat="1" ht="31.5" x14ac:dyDescent="0.2">
      <c r="A41" s="261">
        <v>29</v>
      </c>
      <c r="B41" s="29" t="s">
        <v>73</v>
      </c>
      <c r="C41" s="23" t="s">
        <v>72</v>
      </c>
      <c r="D41" s="24">
        <v>700</v>
      </c>
      <c r="E41" s="25" t="s">
        <v>22</v>
      </c>
      <c r="F41" s="23" t="s">
        <v>23</v>
      </c>
      <c r="G41" s="26">
        <v>43468</v>
      </c>
      <c r="H41" s="27">
        <v>43496</v>
      </c>
    </row>
    <row r="42" spans="1:8" s="12" customFormat="1" ht="31.5" x14ac:dyDescent="0.2">
      <c r="A42" s="21">
        <v>30</v>
      </c>
      <c r="B42" s="29" t="s">
        <v>76</v>
      </c>
      <c r="C42" s="23" t="s">
        <v>70</v>
      </c>
      <c r="D42" s="24">
        <v>8340</v>
      </c>
      <c r="E42" s="25" t="s">
        <v>22</v>
      </c>
      <c r="F42" s="23" t="s">
        <v>23</v>
      </c>
      <c r="G42" s="26">
        <v>43468</v>
      </c>
      <c r="H42" s="27">
        <v>43496</v>
      </c>
    </row>
    <row r="43" spans="1:8" s="12" customFormat="1" ht="31.5" x14ac:dyDescent="0.2">
      <c r="A43" s="28">
        <v>31</v>
      </c>
      <c r="B43" s="29" t="s">
        <v>77</v>
      </c>
      <c r="C43" s="23" t="s">
        <v>72</v>
      </c>
      <c r="D43" s="24">
        <v>1345</v>
      </c>
      <c r="E43" s="25" t="s">
        <v>22</v>
      </c>
      <c r="F43" s="23" t="s">
        <v>23</v>
      </c>
      <c r="G43" s="26">
        <v>43468</v>
      </c>
      <c r="H43" s="27">
        <v>43496</v>
      </c>
    </row>
    <row r="44" spans="1:8" s="12" customFormat="1" ht="31.5" x14ac:dyDescent="0.2">
      <c r="A44" s="265">
        <v>32</v>
      </c>
      <c r="B44" s="29" t="s">
        <v>618</v>
      </c>
      <c r="C44" s="23" t="s">
        <v>79</v>
      </c>
      <c r="D44" s="24">
        <v>38511.730000000003</v>
      </c>
      <c r="E44" s="25" t="s">
        <v>22</v>
      </c>
      <c r="F44" s="23" t="s">
        <v>23</v>
      </c>
      <c r="G44" s="26">
        <v>43468</v>
      </c>
      <c r="H44" s="27">
        <v>43496</v>
      </c>
    </row>
    <row r="45" spans="1:8" s="12" customFormat="1" ht="31.5" x14ac:dyDescent="0.2">
      <c r="A45" s="265">
        <v>33</v>
      </c>
      <c r="B45" s="29" t="s">
        <v>619</v>
      </c>
      <c r="C45" s="23" t="s">
        <v>79</v>
      </c>
      <c r="D45" s="24">
        <v>1262</v>
      </c>
      <c r="E45" s="25" t="s">
        <v>22</v>
      </c>
      <c r="F45" s="23" t="s">
        <v>23</v>
      </c>
      <c r="G45" s="26">
        <v>43661</v>
      </c>
      <c r="H45" s="27">
        <v>43814</v>
      </c>
    </row>
    <row r="46" spans="1:8" s="12" customFormat="1" ht="31.5" x14ac:dyDescent="0.2">
      <c r="A46" s="265">
        <v>34</v>
      </c>
      <c r="B46" s="29" t="s">
        <v>620</v>
      </c>
      <c r="C46" s="23" t="s">
        <v>79</v>
      </c>
      <c r="D46" s="24">
        <v>1845</v>
      </c>
      <c r="E46" s="25" t="s">
        <v>22</v>
      </c>
      <c r="F46" s="23" t="s">
        <v>23</v>
      </c>
      <c r="G46" s="26">
        <v>43661</v>
      </c>
      <c r="H46" s="27">
        <v>43814</v>
      </c>
    </row>
    <row r="47" spans="1:8" s="12" customFormat="1" ht="31.5" x14ac:dyDescent="0.2">
      <c r="A47" s="265">
        <v>35</v>
      </c>
      <c r="B47" s="29" t="s">
        <v>621</v>
      </c>
      <c r="C47" s="23" t="s">
        <v>79</v>
      </c>
      <c r="D47" s="24">
        <v>3200</v>
      </c>
      <c r="E47" s="25" t="s">
        <v>22</v>
      </c>
      <c r="F47" s="23" t="s">
        <v>23</v>
      </c>
      <c r="G47" s="26">
        <v>43661</v>
      </c>
      <c r="H47" s="27">
        <v>43814</v>
      </c>
    </row>
    <row r="48" spans="1:8" s="12" customFormat="1" ht="31.5" x14ac:dyDescent="0.2">
      <c r="A48" s="28">
        <v>36</v>
      </c>
      <c r="B48" s="29" t="s">
        <v>80</v>
      </c>
      <c r="C48" s="23" t="s">
        <v>81</v>
      </c>
      <c r="D48" s="24">
        <v>12001</v>
      </c>
      <c r="E48" s="25" t="s">
        <v>22</v>
      </c>
      <c r="F48" s="23" t="s">
        <v>23</v>
      </c>
      <c r="G48" s="26">
        <v>43468</v>
      </c>
      <c r="H48" s="27">
        <v>43496</v>
      </c>
    </row>
    <row r="49" spans="1:11" s="12" customFormat="1" ht="32.25" thickBot="1" x14ac:dyDescent="0.25">
      <c r="A49" s="118">
        <v>37</v>
      </c>
      <c r="B49" s="48" t="s">
        <v>82</v>
      </c>
      <c r="C49" s="49" t="s">
        <v>81</v>
      </c>
      <c r="D49" s="16">
        <v>9601</v>
      </c>
      <c r="E49" s="17" t="s">
        <v>22</v>
      </c>
      <c r="F49" s="49" t="s">
        <v>23</v>
      </c>
      <c r="G49" s="62">
        <v>43468</v>
      </c>
      <c r="H49" s="63">
        <v>43496</v>
      </c>
    </row>
    <row r="50" spans="1:11" s="12" customFormat="1" ht="31.5" x14ac:dyDescent="0.2">
      <c r="A50" s="116">
        <v>38</v>
      </c>
      <c r="B50" s="149" t="s">
        <v>83</v>
      </c>
      <c r="C50" s="72" t="s">
        <v>72</v>
      </c>
      <c r="D50" s="73">
        <v>960</v>
      </c>
      <c r="E50" s="150" t="s">
        <v>22</v>
      </c>
      <c r="F50" s="72" t="s">
        <v>23</v>
      </c>
      <c r="G50" s="192">
        <v>43468</v>
      </c>
      <c r="H50" s="193">
        <v>43496</v>
      </c>
    </row>
    <row r="51" spans="1:11" s="12" customFormat="1" ht="31.5" x14ac:dyDescent="0.2">
      <c r="A51" s="21">
        <v>39</v>
      </c>
      <c r="B51" s="29" t="s">
        <v>84</v>
      </c>
      <c r="C51" s="23" t="s">
        <v>68</v>
      </c>
      <c r="D51" s="24">
        <v>1190</v>
      </c>
      <c r="E51" s="25" t="s">
        <v>22</v>
      </c>
      <c r="F51" s="23" t="s">
        <v>23</v>
      </c>
      <c r="G51" s="26">
        <v>43468</v>
      </c>
      <c r="H51" s="27">
        <v>43496</v>
      </c>
    </row>
    <row r="52" spans="1:11" s="12" customFormat="1" ht="31.5" x14ac:dyDescent="0.2">
      <c r="A52" s="28">
        <v>40</v>
      </c>
      <c r="B52" s="48" t="s">
        <v>536</v>
      </c>
      <c r="C52" s="49" t="s">
        <v>81</v>
      </c>
      <c r="D52" s="16">
        <v>191</v>
      </c>
      <c r="E52" s="17" t="s">
        <v>22</v>
      </c>
      <c r="F52" s="49" t="s">
        <v>23</v>
      </c>
      <c r="G52" s="26">
        <v>43468</v>
      </c>
      <c r="H52" s="27">
        <v>43496</v>
      </c>
    </row>
    <row r="53" spans="1:11" s="12" customFormat="1" ht="31.5" x14ac:dyDescent="0.2">
      <c r="A53" s="21">
        <v>41</v>
      </c>
      <c r="B53" s="48" t="s">
        <v>537</v>
      </c>
      <c r="C53" s="23" t="s">
        <v>81</v>
      </c>
      <c r="D53" s="16">
        <v>8568</v>
      </c>
      <c r="E53" s="17" t="s">
        <v>22</v>
      </c>
      <c r="F53" s="49" t="s">
        <v>23</v>
      </c>
      <c r="G53" s="26">
        <v>43468</v>
      </c>
      <c r="H53" s="27">
        <v>43496</v>
      </c>
    </row>
    <row r="54" spans="1:11" s="12" customFormat="1" ht="31.5" x14ac:dyDescent="0.2">
      <c r="A54" s="261">
        <v>42</v>
      </c>
      <c r="B54" s="29" t="s">
        <v>86</v>
      </c>
      <c r="C54" s="23" t="s">
        <v>87</v>
      </c>
      <c r="D54" s="24">
        <v>1148</v>
      </c>
      <c r="E54" s="25" t="s">
        <v>22</v>
      </c>
      <c r="F54" s="23" t="s">
        <v>23</v>
      </c>
      <c r="G54" s="26">
        <v>43468</v>
      </c>
      <c r="H54" s="27">
        <v>43820</v>
      </c>
    </row>
    <row r="55" spans="1:11" s="12" customFormat="1" ht="31.5" x14ac:dyDescent="0.2">
      <c r="A55" s="265">
        <v>43</v>
      </c>
      <c r="B55" s="29" t="s">
        <v>88</v>
      </c>
      <c r="C55" s="23" t="s">
        <v>89</v>
      </c>
      <c r="D55" s="24">
        <v>71</v>
      </c>
      <c r="E55" s="25" t="s">
        <v>22</v>
      </c>
      <c r="F55" s="23" t="s">
        <v>23</v>
      </c>
      <c r="G55" s="26">
        <v>43468</v>
      </c>
      <c r="H55" s="27">
        <v>43820</v>
      </c>
    </row>
    <row r="56" spans="1:11" s="12" customFormat="1" ht="31.5" x14ac:dyDescent="0.2">
      <c r="A56" s="28">
        <v>44</v>
      </c>
      <c r="B56" s="29" t="s">
        <v>90</v>
      </c>
      <c r="C56" s="23" t="s">
        <v>91</v>
      </c>
      <c r="D56" s="24">
        <v>3589</v>
      </c>
      <c r="E56" s="25" t="s">
        <v>22</v>
      </c>
      <c r="F56" s="23" t="s">
        <v>23</v>
      </c>
      <c r="G56" s="26">
        <v>43586</v>
      </c>
      <c r="H56" s="27" t="s">
        <v>92</v>
      </c>
    </row>
    <row r="57" spans="1:11" s="12" customFormat="1" ht="31.5" x14ac:dyDescent="0.2">
      <c r="A57" s="77">
        <v>45</v>
      </c>
      <c r="B57" s="38" t="s">
        <v>538</v>
      </c>
      <c r="C57" s="39" t="s">
        <v>94</v>
      </c>
      <c r="D57" s="40">
        <v>2146</v>
      </c>
      <c r="E57" s="41" t="s">
        <v>22</v>
      </c>
      <c r="F57" s="39" t="s">
        <v>23</v>
      </c>
      <c r="G57" s="42">
        <v>43586</v>
      </c>
      <c r="H57" s="43" t="s">
        <v>92</v>
      </c>
    </row>
    <row r="58" spans="1:11" s="12" customFormat="1" ht="31.5" x14ac:dyDescent="0.2">
      <c r="A58" s="261">
        <v>46</v>
      </c>
      <c r="B58" s="29" t="s">
        <v>622</v>
      </c>
      <c r="C58" s="23" t="s">
        <v>100</v>
      </c>
      <c r="D58" s="24">
        <v>25060</v>
      </c>
      <c r="E58" s="25" t="s">
        <v>22</v>
      </c>
      <c r="F58" s="23" t="s">
        <v>23</v>
      </c>
      <c r="G58" s="26">
        <v>43525</v>
      </c>
      <c r="H58" s="27" t="s">
        <v>92</v>
      </c>
    </row>
    <row r="59" spans="1:11" s="12" customFormat="1" ht="31.5" x14ac:dyDescent="0.2">
      <c r="A59" s="21">
        <v>47</v>
      </c>
      <c r="B59" s="38" t="s">
        <v>103</v>
      </c>
      <c r="C59" s="39" t="s">
        <v>104</v>
      </c>
      <c r="D59" s="40">
        <v>476</v>
      </c>
      <c r="E59" s="41" t="s">
        <v>22</v>
      </c>
      <c r="F59" s="39" t="s">
        <v>23</v>
      </c>
      <c r="G59" s="26">
        <v>43468</v>
      </c>
      <c r="H59" s="27">
        <v>43820</v>
      </c>
    </row>
    <row r="60" spans="1:11" ht="34.5" customHeight="1" x14ac:dyDescent="0.3">
      <c r="A60" s="28">
        <v>48</v>
      </c>
      <c r="B60" s="231" t="s">
        <v>111</v>
      </c>
      <c r="C60" s="50" t="s">
        <v>112</v>
      </c>
      <c r="D60" s="40">
        <v>11765</v>
      </c>
      <c r="E60" s="50" t="s">
        <v>22</v>
      </c>
      <c r="F60" s="39" t="s">
        <v>109</v>
      </c>
      <c r="G60" s="81">
        <v>43647</v>
      </c>
      <c r="H60" s="80">
        <v>43677</v>
      </c>
      <c r="I60" s="5"/>
      <c r="J60" s="5"/>
      <c r="K60" s="5"/>
    </row>
    <row r="61" spans="1:11" ht="34.5" customHeight="1" x14ac:dyDescent="0.3">
      <c r="A61" s="21">
        <v>49</v>
      </c>
      <c r="B61" s="78" t="s">
        <v>540</v>
      </c>
      <c r="C61" s="50" t="s">
        <v>116</v>
      </c>
      <c r="D61" s="24">
        <v>840</v>
      </c>
      <c r="E61" s="50" t="s">
        <v>22</v>
      </c>
      <c r="F61" s="23" t="s">
        <v>109</v>
      </c>
      <c r="G61" s="54">
        <v>43617</v>
      </c>
      <c r="H61" s="55">
        <v>43708</v>
      </c>
      <c r="I61" s="5"/>
      <c r="J61" s="5"/>
      <c r="K61" s="5"/>
    </row>
    <row r="62" spans="1:11" s="12" customFormat="1" ht="31.5" x14ac:dyDescent="0.2">
      <c r="A62" s="28">
        <v>50</v>
      </c>
      <c r="B62" s="29" t="s">
        <v>120</v>
      </c>
      <c r="C62" s="23" t="s">
        <v>541</v>
      </c>
      <c r="D62" s="24">
        <v>336</v>
      </c>
      <c r="E62" s="25" t="s">
        <v>22</v>
      </c>
      <c r="F62" s="23" t="s">
        <v>119</v>
      </c>
      <c r="G62" s="26">
        <v>43468</v>
      </c>
      <c r="H62" s="27">
        <v>43496</v>
      </c>
    </row>
    <row r="63" spans="1:11" s="61" customFormat="1" ht="32.25" thickBot="1" x14ac:dyDescent="0.3">
      <c r="A63" s="118">
        <v>51</v>
      </c>
      <c r="B63" s="48" t="s">
        <v>121</v>
      </c>
      <c r="C63" s="49" t="s">
        <v>122</v>
      </c>
      <c r="D63" s="16">
        <v>8404</v>
      </c>
      <c r="E63" s="17" t="s">
        <v>22</v>
      </c>
      <c r="F63" s="49" t="s">
        <v>119</v>
      </c>
      <c r="G63" s="62">
        <v>43468</v>
      </c>
      <c r="H63" s="63">
        <v>43814</v>
      </c>
    </row>
    <row r="64" spans="1:11" s="61" customFormat="1" ht="31.5" x14ac:dyDescent="0.25">
      <c r="A64" s="116">
        <v>52</v>
      </c>
      <c r="B64" s="149" t="s">
        <v>123</v>
      </c>
      <c r="C64" s="72" t="s">
        <v>124</v>
      </c>
      <c r="D64" s="73">
        <v>26891</v>
      </c>
      <c r="E64" s="150" t="s">
        <v>22</v>
      </c>
      <c r="F64" s="72" t="s">
        <v>119</v>
      </c>
      <c r="G64" s="19">
        <v>43468</v>
      </c>
      <c r="H64" s="214">
        <v>43814</v>
      </c>
    </row>
    <row r="65" spans="1:8" s="61" customFormat="1" ht="31.5" x14ac:dyDescent="0.25">
      <c r="A65" s="21">
        <v>53</v>
      </c>
      <c r="B65" s="29" t="s">
        <v>542</v>
      </c>
      <c r="C65" s="23" t="s">
        <v>126</v>
      </c>
      <c r="D65" s="24">
        <v>8900</v>
      </c>
      <c r="E65" s="25" t="s">
        <v>22</v>
      </c>
      <c r="F65" s="23" t="s">
        <v>119</v>
      </c>
      <c r="G65" s="26">
        <v>43468</v>
      </c>
      <c r="H65" s="27">
        <v>43814</v>
      </c>
    </row>
    <row r="66" spans="1:8" s="61" customFormat="1" ht="31.5" x14ac:dyDescent="0.25">
      <c r="A66" s="28">
        <v>54</v>
      </c>
      <c r="B66" s="44" t="s">
        <v>127</v>
      </c>
      <c r="C66" s="18" t="s">
        <v>126</v>
      </c>
      <c r="D66" s="45">
        <v>5046</v>
      </c>
      <c r="E66" s="46" t="s">
        <v>22</v>
      </c>
      <c r="F66" s="18" t="s">
        <v>119</v>
      </c>
      <c r="G66" s="47">
        <v>43468</v>
      </c>
      <c r="H66" s="20">
        <v>43814</v>
      </c>
    </row>
    <row r="67" spans="1:8" s="61" customFormat="1" ht="31.5" x14ac:dyDescent="0.25">
      <c r="A67" s="21">
        <v>55</v>
      </c>
      <c r="B67" s="29" t="s">
        <v>128</v>
      </c>
      <c r="C67" s="23" t="s">
        <v>129</v>
      </c>
      <c r="D67" s="24">
        <v>504</v>
      </c>
      <c r="E67" s="25" t="s">
        <v>22</v>
      </c>
      <c r="F67" s="23" t="s">
        <v>119</v>
      </c>
      <c r="G67" s="26">
        <v>43468</v>
      </c>
      <c r="H67" s="27">
        <v>43496</v>
      </c>
    </row>
    <row r="68" spans="1:8" s="61" customFormat="1" ht="31.5" x14ac:dyDescent="0.25">
      <c r="A68" s="28">
        <v>56</v>
      </c>
      <c r="B68" s="38" t="s">
        <v>38</v>
      </c>
      <c r="C68" s="39" t="s">
        <v>39</v>
      </c>
      <c r="D68" s="40">
        <v>58824</v>
      </c>
      <c r="E68" s="41" t="s">
        <v>22</v>
      </c>
      <c r="F68" s="39" t="s">
        <v>23</v>
      </c>
      <c r="G68" s="42">
        <v>43468</v>
      </c>
      <c r="H68" s="43">
        <v>43820</v>
      </c>
    </row>
    <row r="69" spans="1:8" s="61" customFormat="1" ht="31.5" x14ac:dyDescent="0.25">
      <c r="A69" s="21">
        <v>57</v>
      </c>
      <c r="B69" s="44" t="s">
        <v>543</v>
      </c>
      <c r="C69" s="18" t="s">
        <v>544</v>
      </c>
      <c r="D69" s="45">
        <v>1009</v>
      </c>
      <c r="E69" s="41" t="s">
        <v>22</v>
      </c>
      <c r="F69" s="39" t="s">
        <v>23</v>
      </c>
      <c r="G69" s="42">
        <v>43468</v>
      </c>
      <c r="H69" s="43">
        <v>43820</v>
      </c>
    </row>
    <row r="70" spans="1:8" s="61" customFormat="1" ht="31.5" x14ac:dyDescent="0.25">
      <c r="A70" s="28">
        <v>58</v>
      </c>
      <c r="B70" s="48" t="s">
        <v>545</v>
      </c>
      <c r="C70" s="49"/>
      <c r="D70" s="16">
        <v>2522</v>
      </c>
      <c r="E70" s="25" t="s">
        <v>22</v>
      </c>
      <c r="F70" s="23" t="s">
        <v>119</v>
      </c>
      <c r="G70" s="26">
        <v>43468</v>
      </c>
      <c r="H70" s="27">
        <v>43814</v>
      </c>
    </row>
    <row r="71" spans="1:8" s="61" customFormat="1" ht="31.5" x14ac:dyDescent="0.25">
      <c r="A71" s="21">
        <v>59</v>
      </c>
      <c r="B71" s="48" t="s">
        <v>546</v>
      </c>
      <c r="C71" s="49"/>
      <c r="D71" s="16">
        <v>20000</v>
      </c>
      <c r="E71" s="25" t="s">
        <v>22</v>
      </c>
      <c r="F71" s="23" t="s">
        <v>119</v>
      </c>
      <c r="G71" s="26">
        <v>43468</v>
      </c>
      <c r="H71" s="27">
        <v>43814</v>
      </c>
    </row>
    <row r="72" spans="1:8" s="61" customFormat="1" ht="31.5" x14ac:dyDescent="0.25">
      <c r="A72" s="28">
        <v>60</v>
      </c>
      <c r="B72" s="29" t="s">
        <v>137</v>
      </c>
      <c r="C72" s="23" t="s">
        <v>134</v>
      </c>
      <c r="D72" s="24">
        <v>8403</v>
      </c>
      <c r="E72" s="25" t="s">
        <v>22</v>
      </c>
      <c r="F72" s="23" t="s">
        <v>119</v>
      </c>
      <c r="G72" s="26">
        <v>43617</v>
      </c>
      <c r="H72" s="27">
        <v>43708</v>
      </c>
    </row>
    <row r="73" spans="1:8" s="61" customFormat="1" ht="32.25" thickBot="1" x14ac:dyDescent="0.3">
      <c r="A73" s="260">
        <v>61</v>
      </c>
      <c r="B73" s="83" t="s">
        <v>600</v>
      </c>
      <c r="C73" s="170" t="s">
        <v>601</v>
      </c>
      <c r="D73" s="84">
        <v>10000</v>
      </c>
      <c r="E73" s="252" t="s">
        <v>22</v>
      </c>
      <c r="F73" s="170" t="s">
        <v>119</v>
      </c>
      <c r="G73" s="253">
        <v>43622</v>
      </c>
      <c r="H73" s="254">
        <v>43827</v>
      </c>
    </row>
    <row r="74" spans="1:8" ht="16.5" thickBot="1" x14ac:dyDescent="0.3">
      <c r="A74" s="64"/>
      <c r="B74" s="65" t="s">
        <v>145</v>
      </c>
      <c r="C74" s="66"/>
      <c r="D74" s="67">
        <f>SUM(D13:D73)</f>
        <v>485834.73</v>
      </c>
      <c r="E74" s="68"/>
      <c r="F74" s="66"/>
      <c r="G74" s="66"/>
      <c r="H74" s="69"/>
    </row>
    <row r="75" spans="1:8" ht="18.75" thickBot="1" x14ac:dyDescent="0.3">
      <c r="A75" s="796" t="s">
        <v>146</v>
      </c>
      <c r="B75" s="797"/>
      <c r="C75" s="797"/>
      <c r="D75" s="797"/>
      <c r="E75" s="797"/>
      <c r="F75" s="797"/>
      <c r="G75" s="797"/>
      <c r="H75" s="798"/>
    </row>
    <row r="76" spans="1:8" ht="16.5" thickBot="1" x14ac:dyDescent="0.3">
      <c r="A76" s="803" t="s">
        <v>147</v>
      </c>
      <c r="B76" s="804"/>
      <c r="C76" s="804"/>
      <c r="D76" s="804"/>
      <c r="E76" s="804"/>
      <c r="F76" s="804"/>
      <c r="G76" s="804"/>
      <c r="H76" s="805"/>
    </row>
    <row r="77" spans="1:8" ht="31.5" x14ac:dyDescent="0.2">
      <c r="A77" s="266">
        <v>62</v>
      </c>
      <c r="B77" s="71" t="s">
        <v>148</v>
      </c>
      <c r="C77" s="72" t="s">
        <v>25</v>
      </c>
      <c r="D77" s="73">
        <v>5461</v>
      </c>
      <c r="E77" s="25" t="s">
        <v>22</v>
      </c>
      <c r="F77" s="23" t="s">
        <v>23</v>
      </c>
      <c r="G77" s="74">
        <v>43468</v>
      </c>
      <c r="H77" s="75">
        <v>43814</v>
      </c>
    </row>
    <row r="78" spans="1:8" ht="31.5" x14ac:dyDescent="0.2">
      <c r="A78" s="265">
        <v>63</v>
      </c>
      <c r="B78" s="22" t="s">
        <v>149</v>
      </c>
      <c r="C78" s="23" t="s">
        <v>150</v>
      </c>
      <c r="D78" s="24">
        <v>861</v>
      </c>
      <c r="E78" s="25" t="s">
        <v>22</v>
      </c>
      <c r="F78" s="23" t="s">
        <v>23</v>
      </c>
      <c r="G78" s="76">
        <v>43468</v>
      </c>
      <c r="H78" s="55">
        <v>43814</v>
      </c>
    </row>
    <row r="79" spans="1:8" ht="32.25" thickBot="1" x14ac:dyDescent="0.25">
      <c r="A79" s="30">
        <v>64</v>
      </c>
      <c r="B79" s="107" t="s">
        <v>151</v>
      </c>
      <c r="C79" s="32" t="s">
        <v>152</v>
      </c>
      <c r="D79" s="33">
        <v>4800</v>
      </c>
      <c r="E79" s="34" t="s">
        <v>22</v>
      </c>
      <c r="F79" s="32" t="s">
        <v>23</v>
      </c>
      <c r="G79" s="267">
        <v>43468</v>
      </c>
      <c r="H79" s="121">
        <v>43496</v>
      </c>
    </row>
    <row r="80" spans="1:8" ht="31.5" x14ac:dyDescent="0.2">
      <c r="A80" s="77">
        <v>65</v>
      </c>
      <c r="B80" s="38" t="s">
        <v>153</v>
      </c>
      <c r="C80" s="39" t="s">
        <v>81</v>
      </c>
      <c r="D80" s="40">
        <v>1500</v>
      </c>
      <c r="E80" s="41" t="s">
        <v>22</v>
      </c>
      <c r="F80" s="39" t="s">
        <v>23</v>
      </c>
      <c r="G80" s="79">
        <v>43468</v>
      </c>
      <c r="H80" s="80">
        <v>43496</v>
      </c>
    </row>
    <row r="81" spans="1:10" ht="31.5" x14ac:dyDescent="0.2">
      <c r="A81" s="21">
        <v>66</v>
      </c>
      <c r="B81" s="22" t="s">
        <v>154</v>
      </c>
      <c r="C81" s="23" t="s">
        <v>60</v>
      </c>
      <c r="D81" s="24">
        <v>1263</v>
      </c>
      <c r="E81" s="25" t="s">
        <v>22</v>
      </c>
      <c r="F81" s="23" t="s">
        <v>23</v>
      </c>
      <c r="G81" s="76">
        <v>43468</v>
      </c>
      <c r="H81" s="55">
        <v>43814</v>
      </c>
    </row>
    <row r="82" spans="1:10" ht="31.5" x14ac:dyDescent="0.2">
      <c r="A82" s="265">
        <v>67</v>
      </c>
      <c r="B82" s="78" t="s">
        <v>155</v>
      </c>
      <c r="C82" s="39" t="s">
        <v>156</v>
      </c>
      <c r="D82" s="40">
        <v>2400</v>
      </c>
      <c r="E82" s="41" t="s">
        <v>22</v>
      </c>
      <c r="F82" s="39" t="s">
        <v>23</v>
      </c>
      <c r="G82" s="79">
        <v>43468</v>
      </c>
      <c r="H82" s="80">
        <v>43814</v>
      </c>
    </row>
    <row r="83" spans="1:10" ht="31.5" x14ac:dyDescent="0.2">
      <c r="A83" s="265">
        <v>68</v>
      </c>
      <c r="B83" s="22" t="s">
        <v>158</v>
      </c>
      <c r="C83" s="49" t="s">
        <v>159</v>
      </c>
      <c r="D83" s="24">
        <v>1500</v>
      </c>
      <c r="E83" s="25" t="s">
        <v>22</v>
      </c>
      <c r="F83" s="23" t="s">
        <v>23</v>
      </c>
      <c r="G83" s="79">
        <v>43586</v>
      </c>
      <c r="H83" s="80" t="s">
        <v>92</v>
      </c>
    </row>
    <row r="84" spans="1:10" ht="32.25" thickBot="1" x14ac:dyDescent="0.25">
      <c r="A84" s="268">
        <v>69</v>
      </c>
      <c r="B84" s="269" t="s">
        <v>623</v>
      </c>
      <c r="C84" s="49" t="s">
        <v>624</v>
      </c>
      <c r="D84" s="24">
        <v>702</v>
      </c>
      <c r="E84" s="25" t="s">
        <v>22</v>
      </c>
      <c r="F84" s="23" t="s">
        <v>23</v>
      </c>
      <c r="G84" s="79">
        <v>43661</v>
      </c>
      <c r="H84" s="80">
        <v>43738</v>
      </c>
    </row>
    <row r="85" spans="1:10" ht="16.5" thickBot="1" x14ac:dyDescent="0.3">
      <c r="A85" s="64"/>
      <c r="B85" s="87" t="s">
        <v>166</v>
      </c>
      <c r="C85" s="88"/>
      <c r="D85" s="68">
        <f>SUM(D77:D83)</f>
        <v>17785</v>
      </c>
      <c r="E85" s="68"/>
      <c r="F85" s="66"/>
      <c r="G85" s="66"/>
      <c r="H85" s="69"/>
    </row>
    <row r="86" spans="1:10" s="92" customFormat="1" ht="16.5" thickBot="1" x14ac:dyDescent="0.3">
      <c r="A86" s="89" t="s">
        <v>167</v>
      </c>
      <c r="B86" s="90"/>
      <c r="C86" s="90"/>
      <c r="D86" s="90"/>
      <c r="E86" s="90"/>
      <c r="F86" s="90"/>
      <c r="G86" s="90"/>
      <c r="H86" s="91"/>
      <c r="I86" s="3"/>
      <c r="J86" s="3"/>
    </row>
    <row r="87" spans="1:10" s="92" customFormat="1" ht="32.25" thickBot="1" x14ac:dyDescent="0.3">
      <c r="A87" s="118">
        <v>70</v>
      </c>
      <c r="B87" s="232" t="s">
        <v>547</v>
      </c>
      <c r="C87" s="233"/>
      <c r="D87" s="16">
        <v>31932</v>
      </c>
      <c r="E87" s="57" t="s">
        <v>22</v>
      </c>
      <c r="F87" s="49" t="s">
        <v>23</v>
      </c>
      <c r="G87" s="85">
        <v>43586</v>
      </c>
      <c r="H87" s="86">
        <v>43609</v>
      </c>
      <c r="I87" s="98"/>
      <c r="J87" s="99"/>
    </row>
    <row r="88" spans="1:10" ht="16.5" thickBot="1" x14ac:dyDescent="0.3">
      <c r="A88" s="64"/>
      <c r="B88" s="87" t="s">
        <v>168</v>
      </c>
      <c r="C88" s="88"/>
      <c r="D88" s="68">
        <f>D87</f>
        <v>31932</v>
      </c>
      <c r="E88" s="68"/>
      <c r="F88" s="66"/>
      <c r="G88" s="66"/>
      <c r="H88" s="69"/>
    </row>
    <row r="89" spans="1:10" ht="16.5" thickBot="1" x14ac:dyDescent="0.3">
      <c r="A89" s="100"/>
      <c r="B89" s="101" t="s">
        <v>169</v>
      </c>
      <c r="C89" s="66"/>
      <c r="D89" s="68">
        <f>D85+D88</f>
        <v>49717</v>
      </c>
      <c r="E89" s="102"/>
      <c r="F89" s="66"/>
      <c r="G89" s="66"/>
      <c r="H89" s="69"/>
    </row>
    <row r="90" spans="1:10" ht="16.5" customHeight="1" thickBot="1" x14ac:dyDescent="0.3">
      <c r="A90" s="793" t="s">
        <v>170</v>
      </c>
      <c r="B90" s="794"/>
      <c r="C90" s="794"/>
      <c r="D90" s="794"/>
      <c r="E90" s="794"/>
      <c r="F90" s="794"/>
      <c r="G90" s="794"/>
      <c r="H90" s="795"/>
    </row>
    <row r="91" spans="1:10" ht="16.5" customHeight="1" thickBot="1" x14ac:dyDescent="0.3">
      <c r="A91" s="103" t="s">
        <v>171</v>
      </c>
      <c r="B91" s="104"/>
      <c r="C91" s="105"/>
      <c r="D91" s="104"/>
      <c r="E91" s="104"/>
      <c r="F91" s="104"/>
      <c r="G91" s="104"/>
      <c r="H91" s="106"/>
    </row>
    <row r="92" spans="1:10" ht="31.5" x14ac:dyDescent="0.2">
      <c r="A92" s="21">
        <v>71</v>
      </c>
      <c r="B92" s="22" t="s">
        <v>172</v>
      </c>
      <c r="C92" s="23" t="s">
        <v>25</v>
      </c>
      <c r="D92" s="24">
        <v>1302</v>
      </c>
      <c r="E92" s="25" t="s">
        <v>22</v>
      </c>
      <c r="F92" s="23" t="s">
        <v>23</v>
      </c>
      <c r="G92" s="26">
        <v>43468</v>
      </c>
      <c r="H92" s="27">
        <v>43814</v>
      </c>
    </row>
    <row r="93" spans="1:10" ht="32.25" thickBot="1" x14ac:dyDescent="0.25">
      <c r="A93" s="255">
        <v>72</v>
      </c>
      <c r="B93" s="48" t="s">
        <v>173</v>
      </c>
      <c r="C93" s="49" t="s">
        <v>27</v>
      </c>
      <c r="D93" s="16">
        <v>420</v>
      </c>
      <c r="E93" s="17" t="s">
        <v>22</v>
      </c>
      <c r="F93" s="49" t="s">
        <v>23</v>
      </c>
      <c r="G93" s="62">
        <v>43468</v>
      </c>
      <c r="H93" s="63">
        <v>43814</v>
      </c>
    </row>
    <row r="94" spans="1:10" ht="31.5" x14ac:dyDescent="0.2">
      <c r="A94" s="116">
        <v>73</v>
      </c>
      <c r="B94" s="149" t="s">
        <v>30</v>
      </c>
      <c r="C94" s="72" t="s">
        <v>31</v>
      </c>
      <c r="D94" s="73">
        <v>838</v>
      </c>
      <c r="E94" s="150" t="s">
        <v>22</v>
      </c>
      <c r="F94" s="72" t="s">
        <v>23</v>
      </c>
      <c r="G94" s="192">
        <v>43468</v>
      </c>
      <c r="H94" s="193">
        <v>43814</v>
      </c>
    </row>
    <row r="95" spans="1:10" ht="32.25" thickBot="1" x14ac:dyDescent="0.25">
      <c r="A95" s="60">
        <v>74</v>
      </c>
      <c r="B95" s="31" t="s">
        <v>174</v>
      </c>
      <c r="C95" s="32" t="s">
        <v>60</v>
      </c>
      <c r="D95" s="33">
        <v>801</v>
      </c>
      <c r="E95" s="34" t="s">
        <v>22</v>
      </c>
      <c r="F95" s="32" t="s">
        <v>23</v>
      </c>
      <c r="G95" s="35">
        <v>43468</v>
      </c>
      <c r="H95" s="36">
        <v>43814</v>
      </c>
    </row>
    <row r="96" spans="1:10" ht="31.5" x14ac:dyDescent="0.2">
      <c r="A96" s="37">
        <v>75</v>
      </c>
      <c r="B96" s="38" t="s">
        <v>175</v>
      </c>
      <c r="C96" s="39" t="s">
        <v>39</v>
      </c>
      <c r="D96" s="40">
        <v>8403</v>
      </c>
      <c r="E96" s="41" t="s">
        <v>22</v>
      </c>
      <c r="F96" s="39" t="s">
        <v>23</v>
      </c>
      <c r="G96" s="42">
        <v>43468</v>
      </c>
      <c r="H96" s="43">
        <v>43830</v>
      </c>
    </row>
    <row r="97" spans="1:8" ht="31.5" x14ac:dyDescent="0.2">
      <c r="A97" s="28">
        <v>76</v>
      </c>
      <c r="B97" s="38" t="s">
        <v>176</v>
      </c>
      <c r="C97" s="39" t="s">
        <v>177</v>
      </c>
      <c r="D97" s="40">
        <v>11764</v>
      </c>
      <c r="E97" s="41" t="s">
        <v>22</v>
      </c>
      <c r="F97" s="39" t="s">
        <v>119</v>
      </c>
      <c r="G97" s="26">
        <v>43468</v>
      </c>
      <c r="H97" s="27">
        <v>43830</v>
      </c>
    </row>
    <row r="98" spans="1:8" ht="31.5" x14ac:dyDescent="0.2">
      <c r="A98" s="37">
        <v>77</v>
      </c>
      <c r="B98" s="29" t="s">
        <v>178</v>
      </c>
      <c r="C98" s="23" t="s">
        <v>66</v>
      </c>
      <c r="D98" s="24">
        <v>672</v>
      </c>
      <c r="E98" s="25" t="s">
        <v>22</v>
      </c>
      <c r="F98" s="23" t="s">
        <v>23</v>
      </c>
      <c r="G98" s="26">
        <v>43468</v>
      </c>
      <c r="H98" s="27">
        <v>43496</v>
      </c>
    </row>
    <row r="99" spans="1:8" ht="31.5" x14ac:dyDescent="0.2">
      <c r="A99" s="28">
        <v>78</v>
      </c>
      <c r="B99" s="22" t="s">
        <v>179</v>
      </c>
      <c r="C99" s="52" t="s">
        <v>180</v>
      </c>
      <c r="D99" s="24">
        <v>2101</v>
      </c>
      <c r="E99" s="25" t="s">
        <v>22</v>
      </c>
      <c r="F99" s="23" t="s">
        <v>119</v>
      </c>
      <c r="G99" s="26">
        <v>43586</v>
      </c>
      <c r="H99" s="27">
        <v>43814</v>
      </c>
    </row>
    <row r="100" spans="1:8" ht="31.5" x14ac:dyDescent="0.2">
      <c r="A100" s="37">
        <v>79</v>
      </c>
      <c r="B100" s="44" t="s">
        <v>162</v>
      </c>
      <c r="C100" s="39" t="s">
        <v>144</v>
      </c>
      <c r="D100" s="40">
        <v>2521</v>
      </c>
      <c r="E100" s="50" t="s">
        <v>22</v>
      </c>
      <c r="F100" s="39" t="s">
        <v>109</v>
      </c>
      <c r="G100" s="81">
        <v>43525</v>
      </c>
      <c r="H100" s="80">
        <v>43799</v>
      </c>
    </row>
    <row r="101" spans="1:8" ht="31.5" x14ac:dyDescent="0.2">
      <c r="A101" s="28">
        <v>80</v>
      </c>
      <c r="B101" s="22" t="s">
        <v>199</v>
      </c>
      <c r="C101" s="52" t="s">
        <v>58</v>
      </c>
      <c r="D101" s="24">
        <v>6623</v>
      </c>
      <c r="E101" s="25" t="s">
        <v>22</v>
      </c>
      <c r="F101" s="23" t="s">
        <v>23</v>
      </c>
      <c r="G101" s="26">
        <v>43525</v>
      </c>
      <c r="H101" s="27">
        <v>43814</v>
      </c>
    </row>
    <row r="102" spans="1:8" ht="31.5" x14ac:dyDescent="0.2">
      <c r="A102" s="28">
        <v>81</v>
      </c>
      <c r="B102" s="22" t="s">
        <v>606</v>
      </c>
      <c r="C102" s="52" t="s">
        <v>89</v>
      </c>
      <c r="D102" s="24">
        <v>3111</v>
      </c>
      <c r="E102" s="25" t="s">
        <v>22</v>
      </c>
      <c r="F102" s="23" t="s">
        <v>23</v>
      </c>
      <c r="G102" s="26">
        <v>43636</v>
      </c>
      <c r="H102" s="27">
        <v>43646</v>
      </c>
    </row>
    <row r="103" spans="1:8" ht="31.5" x14ac:dyDescent="0.2">
      <c r="A103" s="37">
        <v>82</v>
      </c>
      <c r="B103" s="44" t="s">
        <v>200</v>
      </c>
      <c r="C103" s="18" t="s">
        <v>201</v>
      </c>
      <c r="D103" s="45">
        <v>2101</v>
      </c>
      <c r="E103" s="46" t="s">
        <v>22</v>
      </c>
      <c r="F103" s="18" t="s">
        <v>23</v>
      </c>
      <c r="G103" s="42">
        <v>43586</v>
      </c>
      <c r="H103" s="43">
        <v>43814</v>
      </c>
    </row>
    <row r="104" spans="1:8" s="61" customFormat="1" ht="31.5" x14ac:dyDescent="0.25">
      <c r="A104" s="28">
        <v>83</v>
      </c>
      <c r="B104" s="48" t="s">
        <v>207</v>
      </c>
      <c r="C104" s="23" t="s">
        <v>126</v>
      </c>
      <c r="D104" s="24">
        <v>770</v>
      </c>
      <c r="E104" s="25" t="s">
        <v>22</v>
      </c>
      <c r="F104" s="23" t="s">
        <v>119</v>
      </c>
      <c r="G104" s="26">
        <v>43468</v>
      </c>
      <c r="H104" s="27">
        <v>43819</v>
      </c>
    </row>
    <row r="105" spans="1:8" ht="31.5" x14ac:dyDescent="0.2">
      <c r="A105" s="37">
        <v>84</v>
      </c>
      <c r="B105" s="48" t="s">
        <v>208</v>
      </c>
      <c r="C105" s="23" t="s">
        <v>209</v>
      </c>
      <c r="D105" s="16">
        <v>1260</v>
      </c>
      <c r="E105" s="17" t="s">
        <v>22</v>
      </c>
      <c r="F105" s="49" t="s">
        <v>23</v>
      </c>
      <c r="G105" s="62">
        <v>43586</v>
      </c>
      <c r="H105" s="63">
        <v>43814</v>
      </c>
    </row>
    <row r="106" spans="1:8" ht="31.5" x14ac:dyDescent="0.2">
      <c r="A106" s="28">
        <v>85</v>
      </c>
      <c r="B106" s="29" t="s">
        <v>548</v>
      </c>
      <c r="C106" s="23" t="s">
        <v>213</v>
      </c>
      <c r="D106" s="24">
        <v>25210</v>
      </c>
      <c r="E106" s="25" t="s">
        <v>22</v>
      </c>
      <c r="F106" s="23" t="s">
        <v>23</v>
      </c>
      <c r="G106" s="26">
        <v>43525</v>
      </c>
      <c r="H106" s="27">
        <v>43814</v>
      </c>
    </row>
    <row r="107" spans="1:8" ht="32.25" thickBot="1" x14ac:dyDescent="0.25">
      <c r="A107" s="270">
        <v>86</v>
      </c>
      <c r="B107" s="44" t="s">
        <v>625</v>
      </c>
      <c r="C107" s="18" t="s">
        <v>626</v>
      </c>
      <c r="D107" s="45">
        <v>840</v>
      </c>
      <c r="E107" s="25" t="s">
        <v>22</v>
      </c>
      <c r="F107" s="23" t="s">
        <v>23</v>
      </c>
      <c r="G107" s="26">
        <v>43661</v>
      </c>
      <c r="H107" s="27">
        <v>43708</v>
      </c>
    </row>
    <row r="108" spans="1:8" ht="16.5" thickBot="1" x14ac:dyDescent="0.3">
      <c r="A108" s="64"/>
      <c r="B108" s="87" t="s">
        <v>214</v>
      </c>
      <c r="C108" s="111"/>
      <c r="D108" s="68">
        <f>SUM(D92:D107)</f>
        <v>68737</v>
      </c>
      <c r="E108" s="68"/>
      <c r="F108" s="66"/>
      <c r="G108" s="66"/>
      <c r="H108" s="69"/>
    </row>
    <row r="109" spans="1:8" ht="16.5" thickBot="1" x14ac:dyDescent="0.3">
      <c r="A109" s="112" t="s">
        <v>215</v>
      </c>
      <c r="B109" s="113"/>
      <c r="C109" s="114"/>
      <c r="D109" s="113"/>
      <c r="E109" s="113"/>
      <c r="F109" s="113"/>
      <c r="G109" s="113"/>
      <c r="H109" s="115"/>
    </row>
    <row r="110" spans="1:8" ht="31.5" x14ac:dyDescent="0.2">
      <c r="A110" s="70">
        <v>87</v>
      </c>
      <c r="B110" s="149" t="s">
        <v>549</v>
      </c>
      <c r="C110" s="117" t="s">
        <v>224</v>
      </c>
      <c r="D110" s="73">
        <v>672</v>
      </c>
      <c r="E110" s="129" t="s">
        <v>22</v>
      </c>
      <c r="F110" s="72" t="s">
        <v>109</v>
      </c>
      <c r="G110" s="133">
        <v>43539</v>
      </c>
      <c r="H110" s="134">
        <v>43646</v>
      </c>
    </row>
    <row r="111" spans="1:8" ht="31.5" x14ac:dyDescent="0.2">
      <c r="A111" s="21">
        <v>88</v>
      </c>
      <c r="B111" s="53" t="s">
        <v>550</v>
      </c>
      <c r="C111" s="23" t="s">
        <v>551</v>
      </c>
      <c r="D111" s="24">
        <v>3025</v>
      </c>
      <c r="E111" s="57" t="s">
        <v>22</v>
      </c>
      <c r="F111" s="23" t="s">
        <v>109</v>
      </c>
      <c r="G111" s="54">
        <v>43539</v>
      </c>
      <c r="H111" s="55">
        <v>43646</v>
      </c>
    </row>
    <row r="112" spans="1:8" ht="32.25" thickBot="1" x14ac:dyDescent="0.25">
      <c r="A112" s="21">
        <v>89</v>
      </c>
      <c r="B112" s="22" t="s">
        <v>552</v>
      </c>
      <c r="C112" s="52" t="s">
        <v>217</v>
      </c>
      <c r="D112" s="24">
        <v>504</v>
      </c>
      <c r="E112" s="52" t="s">
        <v>22</v>
      </c>
      <c r="F112" s="23" t="s">
        <v>109</v>
      </c>
      <c r="G112" s="54">
        <v>43539</v>
      </c>
      <c r="H112" s="55">
        <v>43646</v>
      </c>
    </row>
    <row r="113" spans="1:9" ht="16.5" thickBot="1" x14ac:dyDescent="0.3">
      <c r="A113" s="64"/>
      <c r="B113" s="87" t="s">
        <v>225</v>
      </c>
      <c r="C113" s="111"/>
      <c r="D113" s="68">
        <f>SUM(D110:D112)</f>
        <v>4201</v>
      </c>
      <c r="E113" s="68"/>
      <c r="F113" s="66"/>
      <c r="G113" s="66"/>
      <c r="H113" s="69"/>
    </row>
    <row r="114" spans="1:9" ht="16.5" thickBot="1" x14ac:dyDescent="0.3">
      <c r="A114" s="122"/>
      <c r="B114" s="123" t="s">
        <v>226</v>
      </c>
      <c r="C114" s="114"/>
      <c r="D114" s="124">
        <f>D108+D113</f>
        <v>72938</v>
      </c>
      <c r="E114" s="124"/>
      <c r="F114" s="125"/>
      <c r="G114" s="125"/>
      <c r="H114" s="126"/>
    </row>
    <row r="115" spans="1:9" ht="18.75" thickBot="1" x14ac:dyDescent="0.3">
      <c r="A115" s="790" t="s">
        <v>227</v>
      </c>
      <c r="B115" s="791"/>
      <c r="C115" s="791"/>
      <c r="D115" s="791"/>
      <c r="E115" s="791"/>
      <c r="F115" s="791"/>
      <c r="G115" s="791"/>
      <c r="H115" s="792"/>
    </row>
    <row r="116" spans="1:9" ht="32.25" thickBot="1" x14ac:dyDescent="0.25">
      <c r="A116" s="127">
        <v>90</v>
      </c>
      <c r="B116" s="128" t="s">
        <v>228</v>
      </c>
      <c r="C116" s="129" t="s">
        <v>229</v>
      </c>
      <c r="D116" s="130">
        <v>10</v>
      </c>
      <c r="E116" s="17" t="s">
        <v>22</v>
      </c>
      <c r="F116" s="49" t="s">
        <v>23</v>
      </c>
      <c r="G116" s="119">
        <v>43586</v>
      </c>
      <c r="H116" s="59">
        <v>43814</v>
      </c>
    </row>
    <row r="117" spans="1:9" ht="16.5" thickBot="1" x14ac:dyDescent="0.3">
      <c r="A117" s="64"/>
      <c r="B117" s="131" t="s">
        <v>230</v>
      </c>
      <c r="C117" s="66"/>
      <c r="D117" s="132">
        <f>D116</f>
        <v>10</v>
      </c>
      <c r="E117" s="102"/>
      <c r="F117" s="66"/>
      <c r="G117" s="66"/>
      <c r="H117" s="69"/>
    </row>
    <row r="118" spans="1:9" ht="18.75" thickBot="1" x14ac:dyDescent="0.3">
      <c r="A118" s="790" t="s">
        <v>231</v>
      </c>
      <c r="B118" s="791"/>
      <c r="C118" s="791"/>
      <c r="D118" s="791"/>
      <c r="E118" s="791"/>
      <c r="F118" s="791"/>
      <c r="G118" s="791"/>
      <c r="H118" s="792"/>
    </row>
    <row r="119" spans="1:9" ht="31.5" x14ac:dyDescent="0.3">
      <c r="A119" s="70">
        <v>91</v>
      </c>
      <c r="B119" s="71" t="s">
        <v>553</v>
      </c>
      <c r="C119" s="23" t="s">
        <v>233</v>
      </c>
      <c r="D119" s="234">
        <v>18348</v>
      </c>
      <c r="E119" s="129" t="s">
        <v>22</v>
      </c>
      <c r="F119" s="72" t="s">
        <v>109</v>
      </c>
      <c r="G119" s="133">
        <v>43586</v>
      </c>
      <c r="H119" s="134">
        <v>43814</v>
      </c>
      <c r="I119" s="5"/>
    </row>
    <row r="120" spans="1:9" ht="31.5" x14ac:dyDescent="0.3">
      <c r="A120" s="21">
        <v>92</v>
      </c>
      <c r="B120" s="53" t="s">
        <v>554</v>
      </c>
      <c r="C120" s="23" t="s">
        <v>235</v>
      </c>
      <c r="D120" s="235">
        <v>9243</v>
      </c>
      <c r="E120" s="52" t="s">
        <v>22</v>
      </c>
      <c r="F120" s="23" t="s">
        <v>109</v>
      </c>
      <c r="G120" s="54">
        <v>43586</v>
      </c>
      <c r="H120" s="55">
        <v>43814</v>
      </c>
      <c r="I120" s="5"/>
    </row>
    <row r="121" spans="1:9" ht="31.5" x14ac:dyDescent="0.3">
      <c r="A121" s="21">
        <v>93</v>
      </c>
      <c r="B121" s="231" t="s">
        <v>555</v>
      </c>
      <c r="C121" s="23" t="s">
        <v>556</v>
      </c>
      <c r="D121" s="235">
        <v>840</v>
      </c>
      <c r="E121" s="52" t="s">
        <v>22</v>
      </c>
      <c r="F121" s="23" t="s">
        <v>109</v>
      </c>
      <c r="G121" s="54">
        <v>43586</v>
      </c>
      <c r="H121" s="55">
        <v>43814</v>
      </c>
      <c r="I121" s="5"/>
    </row>
    <row r="122" spans="1:9" ht="31.5" x14ac:dyDescent="0.3">
      <c r="A122" s="21">
        <v>94</v>
      </c>
      <c r="B122" s="38" t="s">
        <v>236</v>
      </c>
      <c r="C122" s="18" t="s">
        <v>237</v>
      </c>
      <c r="D122" s="235">
        <v>2050</v>
      </c>
      <c r="E122" s="50" t="s">
        <v>22</v>
      </c>
      <c r="F122" s="23" t="s">
        <v>109</v>
      </c>
      <c r="G122" s="54">
        <v>43468</v>
      </c>
      <c r="H122" s="55">
        <v>43496</v>
      </c>
      <c r="I122" s="5"/>
    </row>
    <row r="123" spans="1:9" ht="31.5" x14ac:dyDescent="0.3">
      <c r="A123" s="21">
        <v>95</v>
      </c>
      <c r="B123" s="38" t="s">
        <v>238</v>
      </c>
      <c r="C123" s="52" t="s">
        <v>239</v>
      </c>
      <c r="D123" s="235">
        <v>600</v>
      </c>
      <c r="E123" s="50" t="s">
        <v>22</v>
      </c>
      <c r="F123" s="23" t="s">
        <v>109</v>
      </c>
      <c r="G123" s="54">
        <v>43468</v>
      </c>
      <c r="H123" s="55">
        <v>43496</v>
      </c>
      <c r="I123" s="5"/>
    </row>
    <row r="124" spans="1:9" ht="31.5" x14ac:dyDescent="0.3">
      <c r="A124" s="21">
        <v>96</v>
      </c>
      <c r="B124" s="29" t="s">
        <v>557</v>
      </c>
      <c r="C124" s="23" t="s">
        <v>58</v>
      </c>
      <c r="D124" s="235">
        <v>711</v>
      </c>
      <c r="E124" s="52" t="s">
        <v>22</v>
      </c>
      <c r="F124" s="23" t="s">
        <v>109</v>
      </c>
      <c r="G124" s="54">
        <v>43586</v>
      </c>
      <c r="H124" s="55">
        <v>43814</v>
      </c>
      <c r="I124" s="5"/>
    </row>
    <row r="125" spans="1:9" ht="31.5" x14ac:dyDescent="0.3">
      <c r="A125" s="21">
        <v>97</v>
      </c>
      <c r="B125" s="44" t="s">
        <v>558</v>
      </c>
      <c r="C125" s="52" t="s">
        <v>21</v>
      </c>
      <c r="D125" s="235">
        <v>300</v>
      </c>
      <c r="E125" s="50" t="s">
        <v>22</v>
      </c>
      <c r="F125" s="23" t="s">
        <v>109</v>
      </c>
      <c r="G125" s="54">
        <v>43586</v>
      </c>
      <c r="H125" s="55">
        <v>43814</v>
      </c>
      <c r="I125" s="5"/>
    </row>
    <row r="126" spans="1:9" ht="32.25" thickBot="1" x14ac:dyDescent="0.35">
      <c r="A126" s="21">
        <v>98</v>
      </c>
      <c r="B126" s="48" t="s">
        <v>240</v>
      </c>
      <c r="C126" s="23" t="s">
        <v>241</v>
      </c>
      <c r="D126" s="235">
        <v>960</v>
      </c>
      <c r="E126" s="50" t="s">
        <v>22</v>
      </c>
      <c r="F126" s="23" t="s">
        <v>109</v>
      </c>
      <c r="G126" s="54">
        <v>43586</v>
      </c>
      <c r="H126" s="55">
        <v>43814</v>
      </c>
      <c r="I126" s="5"/>
    </row>
    <row r="127" spans="1:9" ht="21" customHeight="1" thickBot="1" x14ac:dyDescent="0.3">
      <c r="A127" s="64"/>
      <c r="B127" s="87" t="s">
        <v>247</v>
      </c>
      <c r="C127" s="111"/>
      <c r="D127" s="68">
        <f>SUM(D119:D126)</f>
        <v>33052</v>
      </c>
      <c r="E127" s="68"/>
      <c r="F127" s="66"/>
      <c r="G127" s="66"/>
      <c r="H127" s="69"/>
    </row>
    <row r="128" spans="1:9" ht="21" customHeight="1" thickBot="1" x14ac:dyDescent="0.3">
      <c r="A128" s="790" t="s">
        <v>248</v>
      </c>
      <c r="B128" s="791"/>
      <c r="C128" s="791"/>
      <c r="D128" s="791"/>
      <c r="E128" s="791"/>
      <c r="F128" s="791"/>
      <c r="G128" s="791"/>
      <c r="H128" s="792"/>
    </row>
    <row r="129" spans="1:8" ht="21" customHeight="1" thickBot="1" x14ac:dyDescent="0.3">
      <c r="A129" s="135" t="s">
        <v>249</v>
      </c>
      <c r="B129" s="136"/>
      <c r="C129" s="137"/>
      <c r="D129" s="136"/>
      <c r="E129" s="136"/>
      <c r="F129" s="136"/>
      <c r="G129" s="136"/>
      <c r="H129" s="138"/>
    </row>
    <row r="130" spans="1:8" ht="31.5" x14ac:dyDescent="0.2">
      <c r="A130" s="21">
        <v>99</v>
      </c>
      <c r="B130" s="29" t="s">
        <v>255</v>
      </c>
      <c r="C130" s="23" t="s">
        <v>256</v>
      </c>
      <c r="D130" s="24">
        <v>8403</v>
      </c>
      <c r="E130" s="25" t="s">
        <v>22</v>
      </c>
      <c r="F130" s="23" t="s">
        <v>23</v>
      </c>
      <c r="G130" s="54">
        <v>43570</v>
      </c>
      <c r="H130" s="55">
        <v>43585</v>
      </c>
    </row>
    <row r="131" spans="1:8" ht="31.5" x14ac:dyDescent="0.2">
      <c r="A131" s="21">
        <v>100</v>
      </c>
      <c r="B131" s="29" t="s">
        <v>261</v>
      </c>
      <c r="C131" s="23" t="s">
        <v>262</v>
      </c>
      <c r="D131" s="24">
        <v>16806</v>
      </c>
      <c r="E131" s="25" t="s">
        <v>22</v>
      </c>
      <c r="F131" s="23" t="s">
        <v>23</v>
      </c>
      <c r="G131" s="81">
        <v>43570</v>
      </c>
      <c r="H131" s="80">
        <v>43585</v>
      </c>
    </row>
    <row r="132" spans="1:8" ht="31.5" x14ac:dyDescent="0.2">
      <c r="A132" s="77">
        <v>101</v>
      </c>
      <c r="B132" s="38" t="s">
        <v>602</v>
      </c>
      <c r="C132" s="23" t="s">
        <v>268</v>
      </c>
      <c r="D132" s="24">
        <v>6500</v>
      </c>
      <c r="E132" s="25" t="s">
        <v>22</v>
      </c>
      <c r="F132" s="23" t="s">
        <v>23</v>
      </c>
      <c r="G132" s="54">
        <v>43570</v>
      </c>
      <c r="H132" s="55">
        <v>43646</v>
      </c>
    </row>
    <row r="133" spans="1:8" ht="31.5" x14ac:dyDescent="0.2">
      <c r="A133" s="77">
        <v>102</v>
      </c>
      <c r="B133" s="38" t="s">
        <v>611</v>
      </c>
      <c r="C133" s="18" t="s">
        <v>612</v>
      </c>
      <c r="D133" s="45">
        <v>2000</v>
      </c>
      <c r="E133" s="46" t="s">
        <v>22</v>
      </c>
      <c r="F133" s="18" t="s">
        <v>23</v>
      </c>
      <c r="G133" s="140">
        <v>43647</v>
      </c>
      <c r="H133" s="141">
        <v>43661</v>
      </c>
    </row>
    <row r="134" spans="1:8" ht="31.5" x14ac:dyDescent="0.2">
      <c r="A134" s="21">
        <v>103</v>
      </c>
      <c r="B134" s="29" t="s">
        <v>559</v>
      </c>
      <c r="C134" s="23" t="s">
        <v>607</v>
      </c>
      <c r="D134" s="24">
        <v>12100</v>
      </c>
      <c r="E134" s="25" t="s">
        <v>22</v>
      </c>
      <c r="F134" s="23" t="s">
        <v>23</v>
      </c>
      <c r="G134" s="54">
        <v>43586</v>
      </c>
      <c r="H134" s="55">
        <v>43646</v>
      </c>
    </row>
    <row r="135" spans="1:8" ht="32.25" thickBot="1" x14ac:dyDescent="0.25">
      <c r="A135" s="236">
        <v>104</v>
      </c>
      <c r="B135" s="237" t="s">
        <v>561</v>
      </c>
      <c r="C135" s="108" t="s">
        <v>562</v>
      </c>
      <c r="D135" s="24">
        <v>450000</v>
      </c>
      <c r="E135" s="25" t="s">
        <v>22</v>
      </c>
      <c r="F135" s="23" t="s">
        <v>23</v>
      </c>
      <c r="G135" s="54">
        <v>43600</v>
      </c>
      <c r="H135" s="55">
        <v>43646</v>
      </c>
    </row>
    <row r="136" spans="1:8" ht="16.5" thickBot="1" x14ac:dyDescent="0.3">
      <c r="A136" s="64"/>
      <c r="B136" s="87" t="s">
        <v>275</v>
      </c>
      <c r="C136" s="142"/>
      <c r="D136" s="68">
        <f>SUM(D130:D135)</f>
        <v>495809</v>
      </c>
      <c r="E136" s="68"/>
      <c r="F136" s="66"/>
      <c r="G136" s="66"/>
      <c r="H136" s="69"/>
    </row>
    <row r="137" spans="1:8" ht="16.5" customHeight="1" thickBot="1" x14ac:dyDescent="0.3">
      <c r="A137" s="143" t="s">
        <v>276</v>
      </c>
      <c r="B137" s="144"/>
      <c r="C137" s="125"/>
      <c r="D137" s="145"/>
      <c r="E137" s="145"/>
      <c r="F137" s="146"/>
      <c r="G137" s="147"/>
      <c r="H137" s="148"/>
    </row>
    <row r="138" spans="1:8" ht="31.5" x14ac:dyDescent="0.2">
      <c r="A138" s="116">
        <v>105</v>
      </c>
      <c r="B138" s="149" t="s">
        <v>277</v>
      </c>
      <c r="C138" s="117" t="s">
        <v>278</v>
      </c>
      <c r="D138" s="73">
        <v>420</v>
      </c>
      <c r="E138" s="150" t="s">
        <v>22</v>
      </c>
      <c r="F138" s="72" t="s">
        <v>23</v>
      </c>
      <c r="G138" s="133">
        <v>43468</v>
      </c>
      <c r="H138" s="134">
        <v>43814</v>
      </c>
    </row>
    <row r="139" spans="1:8" ht="31.5" x14ac:dyDescent="0.2">
      <c r="A139" s="77">
        <v>106</v>
      </c>
      <c r="B139" s="38" t="s">
        <v>240</v>
      </c>
      <c r="C139" s="39" t="s">
        <v>279</v>
      </c>
      <c r="D139" s="40">
        <v>840</v>
      </c>
      <c r="E139" s="41" t="s">
        <v>22</v>
      </c>
      <c r="F139" s="39" t="s">
        <v>23</v>
      </c>
      <c r="G139" s="54">
        <v>43468</v>
      </c>
      <c r="H139" s="55">
        <v>43814</v>
      </c>
    </row>
    <row r="140" spans="1:8" ht="31.5" x14ac:dyDescent="0.2">
      <c r="A140" s="77">
        <v>107</v>
      </c>
      <c r="B140" s="78" t="s">
        <v>281</v>
      </c>
      <c r="C140" s="39" t="s">
        <v>21</v>
      </c>
      <c r="D140" s="40">
        <v>840</v>
      </c>
      <c r="E140" s="41" t="s">
        <v>22</v>
      </c>
      <c r="F140" s="39" t="s">
        <v>23</v>
      </c>
      <c r="G140" s="54">
        <v>43468</v>
      </c>
      <c r="H140" s="55">
        <v>43814</v>
      </c>
    </row>
    <row r="141" spans="1:8" ht="31.5" x14ac:dyDescent="0.2">
      <c r="A141" s="77">
        <v>108</v>
      </c>
      <c r="B141" s="38" t="s">
        <v>282</v>
      </c>
      <c r="C141" s="39" t="s">
        <v>283</v>
      </c>
      <c r="D141" s="40">
        <v>420</v>
      </c>
      <c r="E141" s="41" t="s">
        <v>22</v>
      </c>
      <c r="F141" s="39" t="s">
        <v>23</v>
      </c>
      <c r="G141" s="54">
        <v>43468</v>
      </c>
      <c r="H141" s="55">
        <v>43814</v>
      </c>
    </row>
    <row r="142" spans="1:8" ht="31.5" x14ac:dyDescent="0.2">
      <c r="A142" s="77">
        <v>109</v>
      </c>
      <c r="B142" s="29" t="s">
        <v>284</v>
      </c>
      <c r="C142" s="23" t="s">
        <v>37</v>
      </c>
      <c r="D142" s="24">
        <v>840</v>
      </c>
      <c r="E142" s="25" t="s">
        <v>22</v>
      </c>
      <c r="F142" s="23" t="s">
        <v>23</v>
      </c>
      <c r="G142" s="54">
        <v>43468</v>
      </c>
      <c r="H142" s="55">
        <v>43814</v>
      </c>
    </row>
    <row r="143" spans="1:8" ht="32.25" thickBot="1" x14ac:dyDescent="0.25">
      <c r="A143" s="30">
        <v>110</v>
      </c>
      <c r="B143" s="31" t="s">
        <v>285</v>
      </c>
      <c r="C143" s="32" t="s">
        <v>286</v>
      </c>
      <c r="D143" s="33">
        <v>10084</v>
      </c>
      <c r="E143" s="34" t="s">
        <v>22</v>
      </c>
      <c r="F143" s="32" t="s">
        <v>23</v>
      </c>
      <c r="G143" s="120">
        <v>43586</v>
      </c>
      <c r="H143" s="121">
        <v>43799</v>
      </c>
    </row>
    <row r="144" spans="1:8" s="12" customFormat="1" ht="31.5" x14ac:dyDescent="0.2">
      <c r="A144" s="77">
        <v>111</v>
      </c>
      <c r="B144" s="78" t="s">
        <v>216</v>
      </c>
      <c r="C144" s="50" t="s">
        <v>217</v>
      </c>
      <c r="D144" s="40">
        <v>840</v>
      </c>
      <c r="E144" s="41" t="s">
        <v>22</v>
      </c>
      <c r="F144" s="39" t="s">
        <v>23</v>
      </c>
      <c r="G144" s="81">
        <v>43525</v>
      </c>
      <c r="H144" s="80">
        <v>43799</v>
      </c>
    </row>
    <row r="145" spans="1:10" ht="31.5" x14ac:dyDescent="0.2">
      <c r="A145" s="77">
        <v>112</v>
      </c>
      <c r="B145" s="29" t="s">
        <v>563</v>
      </c>
      <c r="C145" s="23" t="s">
        <v>81</v>
      </c>
      <c r="D145" s="24">
        <v>4042</v>
      </c>
      <c r="E145" s="25" t="s">
        <v>22</v>
      </c>
      <c r="F145" s="23" t="s">
        <v>23</v>
      </c>
      <c r="G145" s="54">
        <v>43468</v>
      </c>
      <c r="H145" s="55">
        <v>43496</v>
      </c>
    </row>
    <row r="146" spans="1:10" ht="31.5" x14ac:dyDescent="0.2">
      <c r="A146" s="77">
        <v>113</v>
      </c>
      <c r="B146" s="29" t="s">
        <v>564</v>
      </c>
      <c r="C146" s="23" t="s">
        <v>66</v>
      </c>
      <c r="D146" s="24">
        <v>1140</v>
      </c>
      <c r="E146" s="25" t="s">
        <v>22</v>
      </c>
      <c r="F146" s="23" t="s">
        <v>23</v>
      </c>
      <c r="G146" s="54">
        <v>43468</v>
      </c>
      <c r="H146" s="55">
        <v>43496</v>
      </c>
    </row>
    <row r="147" spans="1:10" ht="31.5" x14ac:dyDescent="0.2">
      <c r="A147" s="77">
        <v>114</v>
      </c>
      <c r="B147" s="29" t="s">
        <v>565</v>
      </c>
      <c r="C147" s="23" t="s">
        <v>58</v>
      </c>
      <c r="D147" s="151">
        <v>1840</v>
      </c>
      <c r="E147" s="25" t="s">
        <v>22</v>
      </c>
      <c r="F147" s="23" t="s">
        <v>23</v>
      </c>
      <c r="G147" s="54">
        <v>43468</v>
      </c>
      <c r="H147" s="55">
        <v>43814</v>
      </c>
    </row>
    <row r="148" spans="1:10" ht="32.25" thickBot="1" x14ac:dyDescent="0.25">
      <c r="A148" s="77">
        <v>115</v>
      </c>
      <c r="B148" s="29" t="s">
        <v>566</v>
      </c>
      <c r="C148" s="49"/>
      <c r="D148" s="152">
        <v>3361</v>
      </c>
      <c r="E148" s="17" t="s">
        <v>22</v>
      </c>
      <c r="F148" s="49" t="s">
        <v>23</v>
      </c>
      <c r="G148" s="58">
        <v>43525</v>
      </c>
      <c r="H148" s="59">
        <v>43814</v>
      </c>
    </row>
    <row r="149" spans="1:10" ht="16.5" thickBot="1" x14ac:dyDescent="0.3">
      <c r="A149" s="64"/>
      <c r="B149" s="87" t="s">
        <v>294</v>
      </c>
      <c r="C149" s="111"/>
      <c r="D149" s="68">
        <f>SUM(D138:D148)</f>
        <v>24667</v>
      </c>
      <c r="E149" s="68"/>
      <c r="F149" s="66"/>
      <c r="G149" s="66"/>
      <c r="H149" s="69"/>
    </row>
    <row r="150" spans="1:10" ht="16.5" customHeight="1" thickBot="1" x14ac:dyDescent="0.3">
      <c r="A150" s="143" t="s">
        <v>295</v>
      </c>
      <c r="B150" s="144"/>
      <c r="C150" s="125"/>
      <c r="D150" s="145"/>
      <c r="E150" s="145"/>
      <c r="F150" s="146"/>
      <c r="G150" s="147"/>
      <c r="H150" s="148"/>
    </row>
    <row r="151" spans="1:10" ht="31.5" x14ac:dyDescent="0.2">
      <c r="A151" s="21">
        <v>116</v>
      </c>
      <c r="B151" s="78" t="s">
        <v>297</v>
      </c>
      <c r="C151" s="39" t="s">
        <v>25</v>
      </c>
      <c r="D151" s="40">
        <v>2500</v>
      </c>
      <c r="E151" s="41" t="s">
        <v>22</v>
      </c>
      <c r="F151" s="39" t="s">
        <v>23</v>
      </c>
      <c r="G151" s="58">
        <v>43468</v>
      </c>
      <c r="H151" s="59">
        <v>43814</v>
      </c>
    </row>
    <row r="152" spans="1:10" ht="31.5" x14ac:dyDescent="0.2">
      <c r="A152" s="21">
        <v>117</v>
      </c>
      <c r="B152" s="29" t="s">
        <v>298</v>
      </c>
      <c r="C152" s="23" t="s">
        <v>37</v>
      </c>
      <c r="D152" s="24">
        <v>840</v>
      </c>
      <c r="E152" s="25" t="s">
        <v>22</v>
      </c>
      <c r="F152" s="23" t="s">
        <v>23</v>
      </c>
      <c r="G152" s="58">
        <v>43468</v>
      </c>
      <c r="H152" s="59">
        <v>43814</v>
      </c>
    </row>
    <row r="153" spans="1:10" ht="31.5" x14ac:dyDescent="0.2">
      <c r="A153" s="21">
        <v>118</v>
      </c>
      <c r="B153" s="29" t="s">
        <v>564</v>
      </c>
      <c r="C153" s="23" t="s">
        <v>66</v>
      </c>
      <c r="D153" s="24">
        <v>1260</v>
      </c>
      <c r="E153" s="25" t="s">
        <v>22</v>
      </c>
      <c r="F153" s="23" t="s">
        <v>23</v>
      </c>
      <c r="G153" s="58">
        <v>43468</v>
      </c>
      <c r="H153" s="59">
        <v>43496</v>
      </c>
    </row>
    <row r="154" spans="1:10" ht="32.25" thickBot="1" x14ac:dyDescent="0.25">
      <c r="A154" s="77">
        <v>119</v>
      </c>
      <c r="B154" s="29" t="s">
        <v>164</v>
      </c>
      <c r="C154" s="23" t="s">
        <v>58</v>
      </c>
      <c r="D154" s="24">
        <v>16800</v>
      </c>
      <c r="E154" s="25" t="s">
        <v>22</v>
      </c>
      <c r="F154" s="23" t="s">
        <v>23</v>
      </c>
      <c r="G154" s="26">
        <v>43468</v>
      </c>
      <c r="H154" s="27">
        <v>43814</v>
      </c>
    </row>
    <row r="155" spans="1:10" ht="16.5" thickBot="1" x14ac:dyDescent="0.3">
      <c r="A155" s="64"/>
      <c r="B155" s="87" t="s">
        <v>303</v>
      </c>
      <c r="C155" s="111"/>
      <c r="D155" s="68">
        <f>SUM(D151:D154)</f>
        <v>21400</v>
      </c>
      <c r="E155" s="68"/>
      <c r="F155" s="66"/>
      <c r="G155" s="66"/>
      <c r="H155" s="69"/>
    </row>
    <row r="156" spans="1:10" ht="16.5" thickBot="1" x14ac:dyDescent="0.3">
      <c r="A156" s="64"/>
      <c r="B156" s="87" t="s">
        <v>304</v>
      </c>
      <c r="C156" s="66"/>
      <c r="D156" s="68">
        <f>D136+D149+D155</f>
        <v>541876</v>
      </c>
      <c r="E156" s="68"/>
      <c r="F156" s="154"/>
      <c r="G156" s="66"/>
      <c r="H156" s="69"/>
    </row>
    <row r="157" spans="1:10" ht="18.75" thickBot="1" x14ac:dyDescent="0.3">
      <c r="A157" s="790" t="s">
        <v>305</v>
      </c>
      <c r="B157" s="791"/>
      <c r="C157" s="791"/>
      <c r="D157" s="791"/>
      <c r="E157" s="791"/>
      <c r="F157" s="791"/>
      <c r="G157" s="791"/>
      <c r="H157" s="792"/>
    </row>
    <row r="158" spans="1:10" ht="31.5" x14ac:dyDescent="0.2">
      <c r="A158" s="127">
        <v>120</v>
      </c>
      <c r="B158" s="128" t="s">
        <v>306</v>
      </c>
      <c r="C158" s="129" t="s">
        <v>307</v>
      </c>
      <c r="D158" s="130">
        <v>25100</v>
      </c>
      <c r="E158" s="17" t="s">
        <v>22</v>
      </c>
      <c r="F158" s="49" t="s">
        <v>23</v>
      </c>
      <c r="G158" s="119">
        <v>43678</v>
      </c>
      <c r="H158" s="59">
        <v>43769</v>
      </c>
    </row>
    <row r="159" spans="1:10" ht="30.75" thickBot="1" x14ac:dyDescent="0.25">
      <c r="A159" s="30">
        <v>121</v>
      </c>
      <c r="B159" s="256" t="s">
        <v>583</v>
      </c>
      <c r="C159" s="32" t="s">
        <v>584</v>
      </c>
      <c r="D159" s="33">
        <v>126000</v>
      </c>
      <c r="E159" s="257" t="s">
        <v>22</v>
      </c>
      <c r="F159" s="258" t="s">
        <v>109</v>
      </c>
      <c r="G159" s="120">
        <v>43586</v>
      </c>
      <c r="H159" s="121">
        <v>43814</v>
      </c>
      <c r="I159" s="167"/>
      <c r="J159" s="168"/>
    </row>
    <row r="160" spans="1:10" ht="16.5" thickBot="1" x14ac:dyDescent="0.3">
      <c r="A160" s="64"/>
      <c r="B160" s="131" t="s">
        <v>308</v>
      </c>
      <c r="C160" s="88"/>
      <c r="D160" s="68">
        <f>D158+D159</f>
        <v>151100</v>
      </c>
      <c r="E160" s="68"/>
      <c r="F160" s="66"/>
      <c r="G160" s="66"/>
      <c r="H160" s="69"/>
    </row>
    <row r="161" spans="1:9" ht="21" customHeight="1" thickBot="1" x14ac:dyDescent="0.3">
      <c r="A161" s="796" t="s">
        <v>309</v>
      </c>
      <c r="B161" s="797"/>
      <c r="C161" s="797"/>
      <c r="D161" s="797"/>
      <c r="E161" s="797"/>
      <c r="F161" s="797"/>
      <c r="G161" s="797"/>
      <c r="H161" s="798"/>
    </row>
    <row r="162" spans="1:9" ht="31.5" x14ac:dyDescent="0.2">
      <c r="A162" s="127">
        <v>122</v>
      </c>
      <c r="B162" s="71" t="s">
        <v>567</v>
      </c>
      <c r="C162" s="50" t="s">
        <v>319</v>
      </c>
      <c r="D162" s="73">
        <v>25210</v>
      </c>
      <c r="E162" s="117" t="s">
        <v>22</v>
      </c>
      <c r="F162" s="72" t="s">
        <v>109</v>
      </c>
      <c r="G162" s="74">
        <v>43586</v>
      </c>
      <c r="H162" s="238">
        <v>43616</v>
      </c>
    </row>
    <row r="163" spans="1:9" ht="31.5" x14ac:dyDescent="0.2">
      <c r="A163" s="21">
        <v>123</v>
      </c>
      <c r="B163" s="22" t="s">
        <v>568</v>
      </c>
      <c r="C163" s="52" t="s">
        <v>569</v>
      </c>
      <c r="D163" s="24">
        <v>110000</v>
      </c>
      <c r="E163" s="23" t="s">
        <v>570</v>
      </c>
      <c r="F163" s="23" t="s">
        <v>109</v>
      </c>
      <c r="G163" s="54">
        <v>43586</v>
      </c>
      <c r="H163" s="55">
        <v>43647</v>
      </c>
    </row>
    <row r="164" spans="1:9" ht="31.5" x14ac:dyDescent="0.2">
      <c r="A164" s="21">
        <v>124</v>
      </c>
      <c r="B164" s="29" t="s">
        <v>571</v>
      </c>
      <c r="C164" s="51" t="s">
        <v>572</v>
      </c>
      <c r="D164" s="24">
        <v>21923</v>
      </c>
      <c r="E164" s="52" t="s">
        <v>22</v>
      </c>
      <c r="F164" s="23" t="s">
        <v>109</v>
      </c>
      <c r="G164" s="54">
        <v>43661</v>
      </c>
      <c r="H164" s="55">
        <v>43692</v>
      </c>
    </row>
    <row r="165" spans="1:9" ht="31.5" x14ac:dyDescent="0.2">
      <c r="A165" s="21">
        <v>125</v>
      </c>
      <c r="B165" s="29" t="s">
        <v>573</v>
      </c>
      <c r="C165" s="52" t="s">
        <v>572</v>
      </c>
      <c r="D165" s="24">
        <v>35532</v>
      </c>
      <c r="E165" s="52" t="s">
        <v>22</v>
      </c>
      <c r="F165" s="23" t="s">
        <v>109</v>
      </c>
      <c r="G165" s="54">
        <v>43661</v>
      </c>
      <c r="H165" s="55">
        <v>43692</v>
      </c>
    </row>
    <row r="166" spans="1:9" ht="31.5" x14ac:dyDescent="0.2">
      <c r="A166" s="265">
        <v>126</v>
      </c>
      <c r="B166" s="48" t="s">
        <v>574</v>
      </c>
      <c r="C166" s="57" t="s">
        <v>572</v>
      </c>
      <c r="D166" s="16">
        <v>24254</v>
      </c>
      <c r="E166" s="57" t="s">
        <v>22</v>
      </c>
      <c r="F166" s="49" t="s">
        <v>109</v>
      </c>
      <c r="G166" s="54">
        <v>43661</v>
      </c>
      <c r="H166" s="55">
        <v>43692</v>
      </c>
    </row>
    <row r="167" spans="1:9" ht="31.5" x14ac:dyDescent="0.2">
      <c r="A167" s="265">
        <v>127</v>
      </c>
      <c r="B167" s="48" t="s">
        <v>627</v>
      </c>
      <c r="C167" s="57" t="s">
        <v>572</v>
      </c>
      <c r="D167" s="16">
        <v>25210</v>
      </c>
      <c r="E167" s="57" t="s">
        <v>22</v>
      </c>
      <c r="F167" s="49" t="s">
        <v>109</v>
      </c>
      <c r="G167" s="54">
        <v>43678</v>
      </c>
      <c r="H167" s="55">
        <v>43708</v>
      </c>
    </row>
    <row r="168" spans="1:9" ht="31.5" x14ac:dyDescent="0.2">
      <c r="A168" s="21">
        <v>128</v>
      </c>
      <c r="B168" s="29" t="s">
        <v>575</v>
      </c>
      <c r="C168" s="239" t="s">
        <v>576</v>
      </c>
      <c r="D168" s="24">
        <v>42017</v>
      </c>
      <c r="E168" s="25" t="s">
        <v>22</v>
      </c>
      <c r="F168" s="23" t="s">
        <v>23</v>
      </c>
      <c r="G168" s="54">
        <v>43617</v>
      </c>
      <c r="H168" s="55">
        <v>43647</v>
      </c>
    </row>
    <row r="169" spans="1:9" ht="31.5" x14ac:dyDescent="0.2">
      <c r="A169" s="21">
        <v>129</v>
      </c>
      <c r="B169" s="29" t="s">
        <v>577</v>
      </c>
      <c r="C169" s="239" t="s">
        <v>514</v>
      </c>
      <c r="D169" s="24">
        <v>14700</v>
      </c>
      <c r="E169" s="25" t="s">
        <v>22</v>
      </c>
      <c r="F169" s="23" t="s">
        <v>23</v>
      </c>
      <c r="G169" s="54">
        <v>43570</v>
      </c>
      <c r="H169" s="55">
        <v>43586</v>
      </c>
    </row>
    <row r="170" spans="1:9" s="12" customFormat="1" ht="31.5" x14ac:dyDescent="0.2">
      <c r="A170" s="77">
        <v>130</v>
      </c>
      <c r="B170" s="38" t="s">
        <v>578</v>
      </c>
      <c r="C170" s="39" t="s">
        <v>315</v>
      </c>
      <c r="D170" s="40">
        <v>33600</v>
      </c>
      <c r="E170" s="41" t="s">
        <v>22</v>
      </c>
      <c r="F170" s="39" t="s">
        <v>23</v>
      </c>
      <c r="G170" s="81">
        <v>43570</v>
      </c>
      <c r="H170" s="80">
        <v>43692</v>
      </c>
    </row>
    <row r="171" spans="1:9" s="12" customFormat="1" ht="31.5" x14ac:dyDescent="0.2">
      <c r="A171" s="21">
        <v>131</v>
      </c>
      <c r="B171" s="38" t="s">
        <v>316</v>
      </c>
      <c r="C171" s="39" t="s">
        <v>317</v>
      </c>
      <c r="D171" s="40">
        <v>15000</v>
      </c>
      <c r="E171" s="41" t="s">
        <v>22</v>
      </c>
      <c r="F171" s="39" t="s">
        <v>23</v>
      </c>
      <c r="G171" s="81">
        <v>43570</v>
      </c>
      <c r="H171" s="80">
        <v>43616</v>
      </c>
    </row>
    <row r="172" spans="1:9" ht="35.25" customHeight="1" x14ac:dyDescent="0.2">
      <c r="A172" s="77">
        <v>132</v>
      </c>
      <c r="B172" s="29" t="s">
        <v>320</v>
      </c>
      <c r="C172" s="52"/>
      <c r="D172" s="24">
        <v>8100</v>
      </c>
      <c r="E172" s="25" t="s">
        <v>22</v>
      </c>
      <c r="F172" s="23" t="s">
        <v>23</v>
      </c>
      <c r="G172" s="54">
        <v>43586</v>
      </c>
      <c r="H172" s="55">
        <v>43814</v>
      </c>
    </row>
    <row r="173" spans="1:9" ht="35.25" customHeight="1" x14ac:dyDescent="0.2">
      <c r="A173" s="265">
        <v>133</v>
      </c>
      <c r="B173" s="38" t="s">
        <v>579</v>
      </c>
      <c r="C173" s="50" t="s">
        <v>324</v>
      </c>
      <c r="D173" s="40">
        <v>82335</v>
      </c>
      <c r="E173" s="25" t="s">
        <v>22</v>
      </c>
      <c r="F173" s="23" t="s">
        <v>23</v>
      </c>
      <c r="G173" s="54">
        <v>43661</v>
      </c>
      <c r="H173" s="55">
        <v>43676</v>
      </c>
    </row>
    <row r="174" spans="1:9" s="12" customFormat="1" ht="31.5" x14ac:dyDescent="0.2">
      <c r="A174" s="77">
        <v>134</v>
      </c>
      <c r="B174" s="29" t="s">
        <v>323</v>
      </c>
      <c r="C174" s="23" t="s">
        <v>324</v>
      </c>
      <c r="D174" s="24">
        <v>19286</v>
      </c>
      <c r="E174" s="25" t="s">
        <v>22</v>
      </c>
      <c r="F174" s="23" t="s">
        <v>23</v>
      </c>
      <c r="G174" s="54">
        <v>43586</v>
      </c>
      <c r="H174" s="55">
        <v>43738</v>
      </c>
    </row>
    <row r="175" spans="1:9" ht="32.25" thickBot="1" x14ac:dyDescent="0.3">
      <c r="A175" s="30">
        <v>135</v>
      </c>
      <c r="B175" s="31" t="s">
        <v>325</v>
      </c>
      <c r="C175" s="32" t="s">
        <v>326</v>
      </c>
      <c r="D175" s="242">
        <v>45000</v>
      </c>
      <c r="E175" s="34" t="s">
        <v>22</v>
      </c>
      <c r="F175" s="32" t="s">
        <v>23</v>
      </c>
      <c r="G175" s="120">
        <v>43586</v>
      </c>
      <c r="H175" s="121">
        <v>43646</v>
      </c>
      <c r="I175" s="157"/>
    </row>
    <row r="176" spans="1:9" ht="31.5" x14ac:dyDescent="0.25">
      <c r="A176" s="77">
        <v>136</v>
      </c>
      <c r="B176" s="38" t="s">
        <v>327</v>
      </c>
      <c r="C176" s="39" t="s">
        <v>326</v>
      </c>
      <c r="D176" s="243">
        <v>65000</v>
      </c>
      <c r="E176" s="41" t="s">
        <v>22</v>
      </c>
      <c r="F176" s="39" t="s">
        <v>23</v>
      </c>
      <c r="G176" s="81">
        <v>43570</v>
      </c>
      <c r="H176" s="80">
        <v>43646</v>
      </c>
      <c r="I176" s="157"/>
    </row>
    <row r="177" spans="1:10" ht="33.75" customHeight="1" x14ac:dyDescent="0.25">
      <c r="A177" s="77">
        <v>137</v>
      </c>
      <c r="B177" s="29" t="s">
        <v>328</v>
      </c>
      <c r="C177" s="23" t="s">
        <v>326</v>
      </c>
      <c r="D177" s="158">
        <v>11112</v>
      </c>
      <c r="E177" s="25" t="s">
        <v>22</v>
      </c>
      <c r="F177" s="23" t="s">
        <v>23</v>
      </c>
      <c r="G177" s="54">
        <v>43617</v>
      </c>
      <c r="H177" s="55">
        <v>43646</v>
      </c>
      <c r="I177" s="157"/>
    </row>
    <row r="178" spans="1:10" ht="31.5" x14ac:dyDescent="0.2">
      <c r="A178" s="21">
        <v>138</v>
      </c>
      <c r="B178" s="53" t="s">
        <v>331</v>
      </c>
      <c r="C178" s="52" t="s">
        <v>332</v>
      </c>
      <c r="D178" s="158">
        <v>13403</v>
      </c>
      <c r="E178" s="25" t="s">
        <v>22</v>
      </c>
      <c r="F178" s="23" t="s">
        <v>23</v>
      </c>
      <c r="G178" s="54">
        <v>43617</v>
      </c>
      <c r="H178" s="55">
        <v>43631</v>
      </c>
    </row>
    <row r="179" spans="1:10" ht="31.5" x14ac:dyDescent="0.2">
      <c r="A179" s="77">
        <v>139</v>
      </c>
      <c r="B179" s="53" t="s">
        <v>333</v>
      </c>
      <c r="C179" s="52" t="s">
        <v>332</v>
      </c>
      <c r="D179" s="158">
        <v>25315</v>
      </c>
      <c r="E179" s="25" t="s">
        <v>22</v>
      </c>
      <c r="F179" s="23" t="s">
        <v>23</v>
      </c>
      <c r="G179" s="54">
        <v>43617</v>
      </c>
      <c r="H179" s="55">
        <v>43661</v>
      </c>
    </row>
    <row r="180" spans="1:10" ht="31.5" x14ac:dyDescent="0.2">
      <c r="A180" s="21">
        <v>140</v>
      </c>
      <c r="B180" s="240" t="s">
        <v>580</v>
      </c>
      <c r="C180" s="49" t="s">
        <v>326</v>
      </c>
      <c r="D180" s="161">
        <v>50000</v>
      </c>
      <c r="E180" s="17" t="s">
        <v>22</v>
      </c>
      <c r="F180" s="49" t="s">
        <v>23</v>
      </c>
      <c r="G180" s="58">
        <v>43600</v>
      </c>
      <c r="H180" s="55">
        <v>43631</v>
      </c>
    </row>
    <row r="181" spans="1:10" ht="31.5" x14ac:dyDescent="0.2">
      <c r="A181" s="263">
        <v>141</v>
      </c>
      <c r="B181" s="240" t="s">
        <v>628</v>
      </c>
      <c r="C181" s="49" t="s">
        <v>629</v>
      </c>
      <c r="D181" s="161">
        <v>29411</v>
      </c>
      <c r="E181" s="17" t="s">
        <v>22</v>
      </c>
      <c r="F181" s="49" t="s">
        <v>23</v>
      </c>
      <c r="G181" s="58">
        <v>43661</v>
      </c>
      <c r="H181" s="55">
        <v>43676</v>
      </c>
    </row>
    <row r="182" spans="1:10" ht="31.5" x14ac:dyDescent="0.2">
      <c r="A182" s="263">
        <v>142</v>
      </c>
      <c r="B182" s="240" t="s">
        <v>630</v>
      </c>
      <c r="C182" s="49" t="s">
        <v>514</v>
      </c>
      <c r="D182" s="161">
        <v>10000</v>
      </c>
      <c r="E182" s="17" t="s">
        <v>22</v>
      </c>
      <c r="F182" s="49" t="s">
        <v>23</v>
      </c>
      <c r="G182" s="58">
        <v>43661</v>
      </c>
      <c r="H182" s="55">
        <v>43692</v>
      </c>
    </row>
    <row r="183" spans="1:10" ht="31.5" x14ac:dyDescent="0.2">
      <c r="A183" s="263">
        <v>143</v>
      </c>
      <c r="B183" s="240" t="s">
        <v>631</v>
      </c>
      <c r="C183" s="23" t="s">
        <v>324</v>
      </c>
      <c r="D183" s="161">
        <v>5100</v>
      </c>
      <c r="E183" s="17" t="s">
        <v>22</v>
      </c>
      <c r="F183" s="49" t="s">
        <v>23</v>
      </c>
      <c r="G183" s="58">
        <v>43661</v>
      </c>
      <c r="H183" s="55">
        <v>43692</v>
      </c>
    </row>
    <row r="184" spans="1:10" s="12" customFormat="1" ht="31.5" x14ac:dyDescent="0.2">
      <c r="A184" s="77">
        <v>144</v>
      </c>
      <c r="B184" s="29" t="s">
        <v>335</v>
      </c>
      <c r="C184" s="23" t="s">
        <v>290</v>
      </c>
      <c r="D184" s="24">
        <v>106723</v>
      </c>
      <c r="E184" s="25" t="s">
        <v>22</v>
      </c>
      <c r="F184" s="23" t="s">
        <v>23</v>
      </c>
      <c r="G184" s="54">
        <v>43586</v>
      </c>
      <c r="H184" s="80">
        <v>43814</v>
      </c>
    </row>
    <row r="185" spans="1:10" ht="31.5" x14ac:dyDescent="0.2">
      <c r="A185" s="21">
        <v>145</v>
      </c>
      <c r="B185" s="29" t="s">
        <v>581</v>
      </c>
      <c r="C185" s="23" t="s">
        <v>337</v>
      </c>
      <c r="D185" s="158">
        <v>25210</v>
      </c>
      <c r="E185" s="25" t="s">
        <v>22</v>
      </c>
      <c r="F185" s="23" t="s">
        <v>23</v>
      </c>
      <c r="G185" s="54">
        <v>43586</v>
      </c>
      <c r="H185" s="55">
        <v>43799</v>
      </c>
    </row>
    <row r="186" spans="1:10" s="12" customFormat="1" ht="31.5" x14ac:dyDescent="0.2">
      <c r="A186" s="77">
        <v>146</v>
      </c>
      <c r="B186" s="29" t="s">
        <v>338</v>
      </c>
      <c r="C186" s="23" t="s">
        <v>339</v>
      </c>
      <c r="D186" s="24">
        <v>20000</v>
      </c>
      <c r="E186" s="25" t="s">
        <v>22</v>
      </c>
      <c r="F186" s="23" t="s">
        <v>23</v>
      </c>
      <c r="G186" s="54">
        <v>43586</v>
      </c>
      <c r="H186" s="55">
        <v>43799</v>
      </c>
    </row>
    <row r="187" spans="1:10" ht="31.5" x14ac:dyDescent="0.2">
      <c r="A187" s="21">
        <v>147</v>
      </c>
      <c r="B187" s="53" t="s">
        <v>344</v>
      </c>
      <c r="C187" s="52" t="s">
        <v>345</v>
      </c>
      <c r="D187" s="158">
        <v>17857</v>
      </c>
      <c r="E187" s="25" t="s">
        <v>22</v>
      </c>
      <c r="F187" s="23" t="s">
        <v>23</v>
      </c>
      <c r="G187" s="54">
        <v>43586</v>
      </c>
      <c r="H187" s="55">
        <v>43814</v>
      </c>
    </row>
    <row r="188" spans="1:10" ht="31.5" x14ac:dyDescent="0.2">
      <c r="A188" s="77">
        <v>148</v>
      </c>
      <c r="B188" s="53" t="s">
        <v>346</v>
      </c>
      <c r="C188" s="23" t="s">
        <v>347</v>
      </c>
      <c r="D188" s="158">
        <v>2521</v>
      </c>
      <c r="E188" s="25" t="s">
        <v>22</v>
      </c>
      <c r="F188" s="23" t="s">
        <v>23</v>
      </c>
      <c r="G188" s="54">
        <v>43784</v>
      </c>
      <c r="H188" s="55">
        <v>43800</v>
      </c>
    </row>
    <row r="189" spans="1:10" ht="31.5" x14ac:dyDescent="0.2">
      <c r="A189" s="21">
        <v>149</v>
      </c>
      <c r="B189" s="231" t="s">
        <v>348</v>
      </c>
      <c r="C189" s="50" t="s">
        <v>349</v>
      </c>
      <c r="D189" s="243">
        <v>21008</v>
      </c>
      <c r="E189" s="41" t="s">
        <v>22</v>
      </c>
      <c r="F189" s="39" t="s">
        <v>23</v>
      </c>
      <c r="G189" s="81">
        <v>43586</v>
      </c>
      <c r="H189" s="80">
        <v>43799</v>
      </c>
    </row>
    <row r="190" spans="1:10" ht="31.5" x14ac:dyDescent="0.2">
      <c r="A190" s="77">
        <v>150</v>
      </c>
      <c r="B190" s="162" t="s">
        <v>350</v>
      </c>
      <c r="C190" s="49" t="s">
        <v>337</v>
      </c>
      <c r="D190" s="161">
        <v>17858</v>
      </c>
      <c r="E190" s="25" t="s">
        <v>22</v>
      </c>
      <c r="F190" s="23" t="s">
        <v>23</v>
      </c>
      <c r="G190" s="54">
        <v>43586</v>
      </c>
      <c r="H190" s="55">
        <v>43799</v>
      </c>
    </row>
    <row r="191" spans="1:10" ht="30.75" thickBot="1" x14ac:dyDescent="0.25">
      <c r="A191" s="21">
        <v>151</v>
      </c>
      <c r="B191" s="163" t="s">
        <v>582</v>
      </c>
      <c r="C191" s="23" t="s">
        <v>352</v>
      </c>
      <c r="D191" s="24">
        <v>5042</v>
      </c>
      <c r="E191" s="164" t="s">
        <v>22</v>
      </c>
      <c r="F191" s="165" t="s">
        <v>109</v>
      </c>
      <c r="G191" s="166">
        <v>43586</v>
      </c>
      <c r="H191" s="55">
        <v>43646</v>
      </c>
      <c r="I191" s="167"/>
      <c r="J191" s="168"/>
    </row>
    <row r="192" spans="1:10" ht="16.5" thickBot="1" x14ac:dyDescent="0.3">
      <c r="A192" s="64"/>
      <c r="B192" s="87" t="s">
        <v>355</v>
      </c>
      <c r="C192" s="111"/>
      <c r="D192" s="68">
        <f>SUM(D162:D191)</f>
        <v>927727</v>
      </c>
      <c r="E192" s="68"/>
      <c r="F192" s="66"/>
      <c r="G192" s="66"/>
      <c r="H192" s="69"/>
    </row>
    <row r="193" spans="1:9" ht="18.75" thickBot="1" x14ac:dyDescent="0.3">
      <c r="A193" s="793" t="s">
        <v>356</v>
      </c>
      <c r="B193" s="794"/>
      <c r="C193" s="794"/>
      <c r="D193" s="794"/>
      <c r="E193" s="794"/>
      <c r="F193" s="794"/>
      <c r="G193" s="794"/>
      <c r="H193" s="795"/>
    </row>
    <row r="194" spans="1:9" ht="30" x14ac:dyDescent="0.2">
      <c r="A194" s="21">
        <v>152</v>
      </c>
      <c r="B194" s="29" t="s">
        <v>632</v>
      </c>
      <c r="C194" s="23" t="s">
        <v>360</v>
      </c>
      <c r="D194" s="40">
        <v>35000</v>
      </c>
      <c r="E194" s="25" t="s">
        <v>22</v>
      </c>
      <c r="F194" s="172" t="s">
        <v>109</v>
      </c>
      <c r="G194" s="81">
        <v>43586</v>
      </c>
      <c r="H194" s="80">
        <v>43661</v>
      </c>
    </row>
    <row r="195" spans="1:9" ht="30" x14ac:dyDescent="0.2">
      <c r="A195" s="265">
        <v>153</v>
      </c>
      <c r="B195" s="29" t="s">
        <v>633</v>
      </c>
      <c r="C195" s="23" t="s">
        <v>360</v>
      </c>
      <c r="D195" s="24">
        <v>29411</v>
      </c>
      <c r="E195" s="25" t="s">
        <v>22</v>
      </c>
      <c r="F195" s="172" t="s">
        <v>109</v>
      </c>
      <c r="G195" s="81">
        <v>43678</v>
      </c>
      <c r="H195" s="80">
        <v>43708</v>
      </c>
    </row>
    <row r="196" spans="1:9" ht="30" x14ac:dyDescent="0.2">
      <c r="A196" s="268">
        <v>154</v>
      </c>
      <c r="B196" s="44" t="s">
        <v>634</v>
      </c>
      <c r="C196" s="23" t="s">
        <v>360</v>
      </c>
      <c r="D196" s="45">
        <v>7000</v>
      </c>
      <c r="E196" s="25" t="s">
        <v>22</v>
      </c>
      <c r="F196" s="172" t="s">
        <v>109</v>
      </c>
      <c r="G196" s="81">
        <v>43678</v>
      </c>
      <c r="H196" s="80">
        <v>43708</v>
      </c>
    </row>
    <row r="197" spans="1:9" ht="32.25" thickBot="1" x14ac:dyDescent="0.25">
      <c r="A197" s="265">
        <v>155</v>
      </c>
      <c r="B197" s="29" t="s">
        <v>265</v>
      </c>
      <c r="C197" s="23" t="s">
        <v>266</v>
      </c>
      <c r="D197" s="24">
        <v>105882</v>
      </c>
      <c r="E197" s="25" t="s">
        <v>22</v>
      </c>
      <c r="F197" s="23" t="s">
        <v>23</v>
      </c>
      <c r="G197" s="54">
        <v>43570</v>
      </c>
      <c r="H197" s="55">
        <v>43585</v>
      </c>
    </row>
    <row r="198" spans="1:9" ht="16.5" thickBot="1" x14ac:dyDescent="0.3">
      <c r="A198" s="64"/>
      <c r="B198" s="87" t="s">
        <v>364</v>
      </c>
      <c r="C198" s="111"/>
      <c r="D198" s="68">
        <f>D194+D195+D196+D197</f>
        <v>177293</v>
      </c>
      <c r="E198" s="68"/>
      <c r="F198" s="66"/>
      <c r="G198" s="66"/>
      <c r="H198" s="69"/>
    </row>
    <row r="199" spans="1:9" ht="18.75" thickBot="1" x14ac:dyDescent="0.3">
      <c r="A199" s="793" t="s">
        <v>365</v>
      </c>
      <c r="B199" s="794"/>
      <c r="C199" s="794"/>
      <c r="D199" s="794"/>
      <c r="E199" s="794"/>
      <c r="F199" s="794"/>
      <c r="G199" s="794"/>
      <c r="H199" s="795"/>
    </row>
    <row r="200" spans="1:9" ht="16.5" customHeight="1" thickBot="1" x14ac:dyDescent="0.3">
      <c r="A200" s="135" t="s">
        <v>366</v>
      </c>
      <c r="B200" s="173"/>
      <c r="C200" s="105"/>
      <c r="D200" s="173"/>
      <c r="E200" s="173"/>
      <c r="F200" s="173"/>
      <c r="G200" s="173"/>
      <c r="H200" s="174"/>
    </row>
    <row r="201" spans="1:9" ht="31.5" x14ac:dyDescent="0.2">
      <c r="A201" s="175">
        <v>156</v>
      </c>
      <c r="B201" s="48" t="s">
        <v>367</v>
      </c>
      <c r="C201" s="49" t="s">
        <v>37</v>
      </c>
      <c r="D201" s="176">
        <v>420</v>
      </c>
      <c r="E201" s="17" t="s">
        <v>22</v>
      </c>
      <c r="F201" s="49" t="s">
        <v>23</v>
      </c>
      <c r="G201" s="58">
        <v>43468</v>
      </c>
      <c r="H201" s="59">
        <v>43814</v>
      </c>
    </row>
    <row r="202" spans="1:9" ht="31.5" x14ac:dyDescent="0.2">
      <c r="A202" s="21">
        <v>157</v>
      </c>
      <c r="B202" s="29" t="s">
        <v>368</v>
      </c>
      <c r="C202" s="23" t="s">
        <v>66</v>
      </c>
      <c r="D202" s="24">
        <v>420</v>
      </c>
      <c r="E202" s="25" t="s">
        <v>22</v>
      </c>
      <c r="F202" s="23" t="s">
        <v>23</v>
      </c>
      <c r="G202" s="26">
        <v>43468</v>
      </c>
      <c r="H202" s="27">
        <v>43496</v>
      </c>
    </row>
    <row r="203" spans="1:9" ht="31.5" x14ac:dyDescent="0.2">
      <c r="A203" s="21">
        <v>158</v>
      </c>
      <c r="B203" s="29" t="s">
        <v>369</v>
      </c>
      <c r="C203" s="39" t="s">
        <v>370</v>
      </c>
      <c r="D203" s="16">
        <v>750</v>
      </c>
      <c r="E203" s="25" t="s">
        <v>22</v>
      </c>
      <c r="F203" s="23" t="s">
        <v>23</v>
      </c>
      <c r="G203" s="26">
        <v>43586</v>
      </c>
      <c r="H203" s="27">
        <v>43814</v>
      </c>
    </row>
    <row r="204" spans="1:9" ht="32.25" thickBot="1" x14ac:dyDescent="0.25">
      <c r="A204" s="30">
        <v>159</v>
      </c>
      <c r="B204" s="31" t="s">
        <v>371</v>
      </c>
      <c r="C204" s="32" t="s">
        <v>211</v>
      </c>
      <c r="D204" s="33">
        <v>930</v>
      </c>
      <c r="E204" s="17" t="s">
        <v>22</v>
      </c>
      <c r="F204" s="49" t="s">
        <v>23</v>
      </c>
      <c r="G204" s="62">
        <v>43586</v>
      </c>
      <c r="H204" s="63">
        <v>43814</v>
      </c>
    </row>
    <row r="205" spans="1:9" ht="16.5" thickBot="1" x14ac:dyDescent="0.3">
      <c r="A205" s="64"/>
      <c r="B205" s="87" t="s">
        <v>372</v>
      </c>
      <c r="C205" s="111"/>
      <c r="D205" s="68">
        <f>SUM(D201:D204)</f>
        <v>2520</v>
      </c>
      <c r="E205" s="68"/>
      <c r="F205" s="66"/>
      <c r="G205" s="66"/>
      <c r="H205" s="69"/>
    </row>
    <row r="206" spans="1:9" ht="18.75" thickBot="1" x14ac:dyDescent="0.3">
      <c r="A206" s="796" t="s">
        <v>373</v>
      </c>
      <c r="B206" s="797"/>
      <c r="C206" s="797"/>
      <c r="D206" s="797"/>
      <c r="E206" s="797"/>
      <c r="F206" s="797"/>
      <c r="G206" s="797"/>
      <c r="H206" s="798"/>
    </row>
    <row r="207" spans="1:9" ht="18.75" thickBot="1" x14ac:dyDescent="0.3">
      <c r="A207" s="177" t="s">
        <v>374</v>
      </c>
      <c r="B207" s="178"/>
      <c r="C207" s="179"/>
      <c r="D207" s="180"/>
      <c r="E207" s="180"/>
      <c r="F207" s="180"/>
      <c r="G207" s="180"/>
      <c r="H207" s="181"/>
    </row>
    <row r="208" spans="1:9" ht="31.5" x14ac:dyDescent="0.25">
      <c r="A208" s="77">
        <v>160</v>
      </c>
      <c r="B208" s="38" t="s">
        <v>585</v>
      </c>
      <c r="C208" s="39" t="s">
        <v>410</v>
      </c>
      <c r="D208" s="185">
        <v>20700</v>
      </c>
      <c r="E208" s="41" t="s">
        <v>22</v>
      </c>
      <c r="F208" s="39" t="s">
        <v>23</v>
      </c>
      <c r="G208" s="42">
        <v>43235</v>
      </c>
      <c r="H208" s="43">
        <v>43631</v>
      </c>
      <c r="I208" s="157"/>
    </row>
    <row r="209" spans="1:9" ht="31.5" x14ac:dyDescent="0.25">
      <c r="A209" s="21">
        <v>161</v>
      </c>
      <c r="B209" s="29" t="s">
        <v>378</v>
      </c>
      <c r="C209" s="23" t="s">
        <v>379</v>
      </c>
      <c r="D209" s="182">
        <v>13000</v>
      </c>
      <c r="E209" s="25" t="s">
        <v>22</v>
      </c>
      <c r="F209" s="23" t="s">
        <v>23</v>
      </c>
      <c r="G209" s="26">
        <v>43617</v>
      </c>
      <c r="H209" s="27">
        <v>43723</v>
      </c>
      <c r="I209" s="157"/>
    </row>
    <row r="210" spans="1:9" ht="32.25" thickBot="1" x14ac:dyDescent="0.3">
      <c r="A210" s="155">
        <v>162</v>
      </c>
      <c r="B210" s="44" t="s">
        <v>381</v>
      </c>
      <c r="C210" s="18" t="s">
        <v>379</v>
      </c>
      <c r="D210" s="199">
        <v>1100</v>
      </c>
      <c r="E210" s="46" t="s">
        <v>22</v>
      </c>
      <c r="F210" s="18" t="s">
        <v>23</v>
      </c>
      <c r="G210" s="47">
        <v>43570</v>
      </c>
      <c r="H210" s="20">
        <v>43600</v>
      </c>
      <c r="I210" s="157"/>
    </row>
    <row r="211" spans="1:9" ht="48" thickBot="1" x14ac:dyDescent="0.3">
      <c r="A211" s="271">
        <v>163</v>
      </c>
      <c r="B211" s="272" t="s">
        <v>586</v>
      </c>
      <c r="C211" s="273" t="s">
        <v>376</v>
      </c>
      <c r="D211" s="274">
        <v>32250</v>
      </c>
      <c r="E211" s="275" t="s">
        <v>22</v>
      </c>
      <c r="F211" s="273" t="s">
        <v>23</v>
      </c>
      <c r="G211" s="276">
        <v>43586</v>
      </c>
      <c r="H211" s="277">
        <v>43661</v>
      </c>
      <c r="I211" s="157"/>
    </row>
    <row r="212" spans="1:9" ht="20.25" customHeight="1" thickBot="1" x14ac:dyDescent="0.3">
      <c r="A212" s="64"/>
      <c r="B212" s="87" t="s">
        <v>384</v>
      </c>
      <c r="C212" s="204"/>
      <c r="D212" s="68">
        <f>SUM(D208:D211)</f>
        <v>67050</v>
      </c>
      <c r="E212" s="68"/>
      <c r="F212" s="66"/>
      <c r="G212" s="66"/>
      <c r="H212" s="69"/>
    </row>
    <row r="213" spans="1:9" ht="16.5" thickBot="1" x14ac:dyDescent="0.3">
      <c r="A213" s="188" t="s">
        <v>385</v>
      </c>
      <c r="B213" s="178"/>
      <c r="C213" s="114"/>
      <c r="D213" s="189"/>
      <c r="E213" s="189"/>
      <c r="F213" s="189"/>
      <c r="G213" s="189"/>
      <c r="H213" s="190"/>
    </row>
    <row r="214" spans="1:9" ht="31.5" x14ac:dyDescent="0.2">
      <c r="A214" s="266">
        <v>164</v>
      </c>
      <c r="B214" s="149" t="s">
        <v>635</v>
      </c>
      <c r="C214" s="117" t="s">
        <v>572</v>
      </c>
      <c r="D214" s="73">
        <v>42016</v>
      </c>
      <c r="E214" s="117" t="s">
        <v>22</v>
      </c>
      <c r="F214" s="72" t="s">
        <v>109</v>
      </c>
      <c r="G214" s="74">
        <v>43661</v>
      </c>
      <c r="H214" s="75">
        <v>43692</v>
      </c>
    </row>
    <row r="215" spans="1:9" ht="31.5" x14ac:dyDescent="0.25">
      <c r="A215" s="77">
        <v>165</v>
      </c>
      <c r="B215" s="278" t="s">
        <v>587</v>
      </c>
      <c r="C215" s="50" t="s">
        <v>319</v>
      </c>
      <c r="D215" s="40">
        <v>109244</v>
      </c>
      <c r="E215" s="50" t="s">
        <v>22</v>
      </c>
      <c r="F215" s="39" t="s">
        <v>109</v>
      </c>
      <c r="G215" s="81">
        <v>43586</v>
      </c>
      <c r="H215" s="238">
        <v>43617</v>
      </c>
    </row>
    <row r="216" spans="1:9" ht="31.5" x14ac:dyDescent="0.25">
      <c r="A216" s="263">
        <v>166</v>
      </c>
      <c r="B216" s="278" t="s">
        <v>636</v>
      </c>
      <c r="C216" s="50" t="s">
        <v>319</v>
      </c>
      <c r="D216" s="40">
        <v>37815</v>
      </c>
      <c r="E216" s="50" t="s">
        <v>22</v>
      </c>
      <c r="F216" s="39" t="s">
        <v>109</v>
      </c>
      <c r="G216" s="81">
        <v>43661</v>
      </c>
      <c r="H216" s="55">
        <v>43692</v>
      </c>
    </row>
    <row r="217" spans="1:9" ht="31.5" x14ac:dyDescent="0.25">
      <c r="A217" s="77">
        <v>167</v>
      </c>
      <c r="B217" s="38" t="s">
        <v>386</v>
      </c>
      <c r="C217" s="39" t="s">
        <v>387</v>
      </c>
      <c r="D217" s="183">
        <v>10000</v>
      </c>
      <c r="E217" s="41" t="s">
        <v>22</v>
      </c>
      <c r="F217" s="39" t="s">
        <v>23</v>
      </c>
      <c r="G217" s="42">
        <v>43600</v>
      </c>
      <c r="H217" s="27">
        <v>43676</v>
      </c>
      <c r="I217" s="157"/>
    </row>
    <row r="218" spans="1:9" ht="31.5" x14ac:dyDescent="0.25">
      <c r="A218" s="77">
        <v>168</v>
      </c>
      <c r="B218" s="38" t="s">
        <v>388</v>
      </c>
      <c r="C218" s="39" t="s">
        <v>389</v>
      </c>
      <c r="D218" s="185">
        <v>25000</v>
      </c>
      <c r="E218" s="41" t="s">
        <v>22</v>
      </c>
      <c r="F218" s="39" t="s">
        <v>23</v>
      </c>
      <c r="G218" s="42">
        <v>43525</v>
      </c>
      <c r="H218" s="43">
        <v>43358</v>
      </c>
      <c r="I218" s="157"/>
    </row>
    <row r="219" spans="1:9" ht="31.5" x14ac:dyDescent="0.25">
      <c r="A219" s="263">
        <v>169</v>
      </c>
      <c r="B219" s="38" t="s">
        <v>588</v>
      </c>
      <c r="C219" s="39" t="s">
        <v>391</v>
      </c>
      <c r="D219" s="185">
        <v>500</v>
      </c>
      <c r="E219" s="46" t="s">
        <v>22</v>
      </c>
      <c r="F219" s="18" t="s">
        <v>23</v>
      </c>
      <c r="G219" s="47">
        <v>43525</v>
      </c>
      <c r="H219" s="20">
        <v>43692</v>
      </c>
      <c r="I219" s="157"/>
    </row>
    <row r="220" spans="1:9" ht="42" customHeight="1" x14ac:dyDescent="0.25">
      <c r="A220" s="77">
        <v>170</v>
      </c>
      <c r="B220" s="38" t="s">
        <v>392</v>
      </c>
      <c r="C220" s="39" t="s">
        <v>393</v>
      </c>
      <c r="D220" s="185">
        <v>13400</v>
      </c>
      <c r="E220" s="25" t="s">
        <v>22</v>
      </c>
      <c r="F220" s="23" t="s">
        <v>23</v>
      </c>
      <c r="G220" s="26">
        <v>43556</v>
      </c>
      <c r="H220" s="27">
        <v>43748</v>
      </c>
      <c r="I220" s="157"/>
    </row>
    <row r="221" spans="1:9" ht="35.25" customHeight="1" x14ac:dyDescent="0.2">
      <c r="A221" s="77">
        <v>171</v>
      </c>
      <c r="B221" s="48" t="s">
        <v>321</v>
      </c>
      <c r="C221" s="57" t="s">
        <v>322</v>
      </c>
      <c r="D221" s="16">
        <v>1000</v>
      </c>
      <c r="E221" s="25" t="s">
        <v>22</v>
      </c>
      <c r="F221" s="23" t="s">
        <v>23</v>
      </c>
      <c r="G221" s="54">
        <v>43525</v>
      </c>
      <c r="H221" s="55">
        <v>43809</v>
      </c>
    </row>
    <row r="222" spans="1:9" ht="31.5" x14ac:dyDescent="0.25">
      <c r="A222" s="77">
        <v>172</v>
      </c>
      <c r="B222" s="194" t="s">
        <v>396</v>
      </c>
      <c r="C222" s="23" t="s">
        <v>393</v>
      </c>
      <c r="D222" s="182">
        <v>3000</v>
      </c>
      <c r="E222" s="25" t="s">
        <v>22</v>
      </c>
      <c r="F222" s="23" t="s">
        <v>23</v>
      </c>
      <c r="G222" s="26">
        <v>43647</v>
      </c>
      <c r="H222" s="27">
        <v>43723</v>
      </c>
      <c r="I222" s="157"/>
    </row>
    <row r="223" spans="1:9" ht="31.5" x14ac:dyDescent="0.25">
      <c r="A223" s="77">
        <v>173</v>
      </c>
      <c r="B223" s="195" t="s">
        <v>397</v>
      </c>
      <c r="C223" s="39" t="s">
        <v>376</v>
      </c>
      <c r="D223" s="183">
        <v>15040</v>
      </c>
      <c r="E223" s="41" t="s">
        <v>22</v>
      </c>
      <c r="F223" s="39" t="s">
        <v>23</v>
      </c>
      <c r="G223" s="42">
        <v>43586</v>
      </c>
      <c r="H223" s="43">
        <v>43631</v>
      </c>
      <c r="I223" s="157"/>
    </row>
    <row r="224" spans="1:9" ht="32.25" thickBot="1" x14ac:dyDescent="0.3">
      <c r="A224" s="155">
        <v>174</v>
      </c>
      <c r="B224" s="279" t="s">
        <v>398</v>
      </c>
      <c r="C224" s="18" t="s">
        <v>332</v>
      </c>
      <c r="D224" s="280">
        <v>4500</v>
      </c>
      <c r="E224" s="46" t="s">
        <v>22</v>
      </c>
      <c r="F224" s="18" t="s">
        <v>23</v>
      </c>
      <c r="G224" s="62">
        <v>43647</v>
      </c>
      <c r="H224" s="63">
        <v>43723</v>
      </c>
      <c r="I224" s="157"/>
    </row>
    <row r="225" spans="1:9" ht="31.5" x14ac:dyDescent="0.25">
      <c r="A225" s="70">
        <v>175</v>
      </c>
      <c r="B225" s="281" t="s">
        <v>399</v>
      </c>
      <c r="C225" s="72" t="s">
        <v>400</v>
      </c>
      <c r="D225" s="191">
        <v>4500</v>
      </c>
      <c r="E225" s="150" t="s">
        <v>22</v>
      </c>
      <c r="F225" s="72" t="s">
        <v>23</v>
      </c>
      <c r="G225" s="192">
        <v>43617</v>
      </c>
      <c r="H225" s="193">
        <v>43739</v>
      </c>
      <c r="I225" s="157"/>
    </row>
    <row r="226" spans="1:9" ht="31.5" x14ac:dyDescent="0.25">
      <c r="A226" s="77">
        <v>176</v>
      </c>
      <c r="B226" s="38" t="s">
        <v>589</v>
      </c>
      <c r="C226" s="39" t="s">
        <v>590</v>
      </c>
      <c r="D226" s="185">
        <v>21008</v>
      </c>
      <c r="E226" s="41" t="s">
        <v>22</v>
      </c>
      <c r="F226" s="39" t="s">
        <v>23</v>
      </c>
      <c r="G226" s="42">
        <v>43556</v>
      </c>
      <c r="H226" s="43">
        <v>43631</v>
      </c>
      <c r="I226" s="157"/>
    </row>
    <row r="227" spans="1:9" ht="31.5" x14ac:dyDescent="0.2">
      <c r="A227" s="77">
        <v>177</v>
      </c>
      <c r="B227" s="29" t="s">
        <v>403</v>
      </c>
      <c r="C227" s="23" t="s">
        <v>404</v>
      </c>
      <c r="D227" s="184">
        <v>132000</v>
      </c>
      <c r="E227" s="25" t="s">
        <v>22</v>
      </c>
      <c r="F227" s="23" t="s">
        <v>23</v>
      </c>
      <c r="G227" s="26">
        <v>43586</v>
      </c>
      <c r="H227" s="27">
        <v>43707</v>
      </c>
    </row>
    <row r="228" spans="1:9" ht="31.5" x14ac:dyDescent="0.2">
      <c r="A228" s="21">
        <v>178</v>
      </c>
      <c r="B228" s="29" t="s">
        <v>405</v>
      </c>
      <c r="C228" s="23" t="s">
        <v>406</v>
      </c>
      <c r="D228" s="184">
        <v>18300</v>
      </c>
      <c r="E228" s="25" t="s">
        <v>22</v>
      </c>
      <c r="F228" s="23" t="s">
        <v>23</v>
      </c>
      <c r="G228" s="26">
        <v>43525</v>
      </c>
      <c r="H228" s="27">
        <v>43809</v>
      </c>
    </row>
    <row r="229" spans="1:9" ht="31.5" x14ac:dyDescent="0.2">
      <c r="A229" s="77">
        <v>179</v>
      </c>
      <c r="B229" s="38" t="s">
        <v>591</v>
      </c>
      <c r="C229" s="262" t="s">
        <v>408</v>
      </c>
      <c r="D229" s="185">
        <v>10300</v>
      </c>
      <c r="E229" s="41" t="s">
        <v>22</v>
      </c>
      <c r="F229" s="39" t="s">
        <v>23</v>
      </c>
      <c r="G229" s="42">
        <v>43600</v>
      </c>
      <c r="H229" s="43">
        <v>43676</v>
      </c>
    </row>
    <row r="230" spans="1:9" ht="31.5" x14ac:dyDescent="0.2">
      <c r="A230" s="77">
        <v>180</v>
      </c>
      <c r="B230" s="38" t="s">
        <v>409</v>
      </c>
      <c r="C230" s="39" t="s">
        <v>410</v>
      </c>
      <c r="D230" s="185">
        <v>11640</v>
      </c>
      <c r="E230" s="41" t="s">
        <v>22</v>
      </c>
      <c r="F230" s="39" t="s">
        <v>23</v>
      </c>
      <c r="G230" s="42">
        <v>43525</v>
      </c>
      <c r="H230" s="43">
        <v>43750</v>
      </c>
    </row>
    <row r="231" spans="1:9" ht="31.5" x14ac:dyDescent="0.2">
      <c r="A231" s="77">
        <v>181</v>
      </c>
      <c r="B231" s="29" t="s">
        <v>411</v>
      </c>
      <c r="C231" s="52" t="s">
        <v>412</v>
      </c>
      <c r="D231" s="184">
        <v>10200</v>
      </c>
      <c r="E231" s="25" t="s">
        <v>22</v>
      </c>
      <c r="F231" s="23" t="s">
        <v>23</v>
      </c>
      <c r="G231" s="26">
        <v>43600</v>
      </c>
      <c r="H231" s="27">
        <v>43646</v>
      </c>
    </row>
    <row r="232" spans="1:9" ht="31.5" x14ac:dyDescent="0.25">
      <c r="A232" s="77">
        <v>182</v>
      </c>
      <c r="B232" s="48" t="s">
        <v>413</v>
      </c>
      <c r="C232" s="49" t="s">
        <v>408</v>
      </c>
      <c r="D232" s="248">
        <v>80000</v>
      </c>
      <c r="E232" s="17" t="s">
        <v>22</v>
      </c>
      <c r="F232" s="49" t="s">
        <v>23</v>
      </c>
      <c r="G232" s="62">
        <v>43600</v>
      </c>
      <c r="H232" s="63">
        <v>43646</v>
      </c>
      <c r="I232" s="157"/>
    </row>
    <row r="233" spans="1:9" ht="32.25" thickBot="1" x14ac:dyDescent="0.3">
      <c r="A233" s="282">
        <v>183</v>
      </c>
      <c r="B233" s="31" t="s">
        <v>414</v>
      </c>
      <c r="C233" s="32"/>
      <c r="D233" s="198">
        <v>57300</v>
      </c>
      <c r="E233" s="34" t="s">
        <v>22</v>
      </c>
      <c r="F233" s="32" t="s">
        <v>23</v>
      </c>
      <c r="G233" s="35">
        <v>43525</v>
      </c>
      <c r="H233" s="36">
        <v>43809</v>
      </c>
      <c r="I233" s="157"/>
    </row>
    <row r="234" spans="1:9" ht="16.5" thickBot="1" x14ac:dyDescent="0.3">
      <c r="A234" s="64"/>
      <c r="B234" s="87" t="s">
        <v>415</v>
      </c>
      <c r="C234" s="111"/>
      <c r="D234" s="68">
        <f>SUM(D215:D233)</f>
        <v>564747</v>
      </c>
      <c r="E234" s="68"/>
      <c r="F234" s="66"/>
      <c r="G234" s="66"/>
      <c r="H234" s="69"/>
    </row>
    <row r="235" spans="1:9" ht="16.5" thickBot="1" x14ac:dyDescent="0.3">
      <c r="A235" s="64"/>
      <c r="B235" s="87" t="s">
        <v>416</v>
      </c>
      <c r="C235" s="66"/>
      <c r="D235" s="68">
        <f>D212+D234</f>
        <v>631797</v>
      </c>
      <c r="E235" s="68"/>
      <c r="F235" s="66"/>
      <c r="G235" s="66"/>
      <c r="H235" s="69"/>
    </row>
    <row r="236" spans="1:9" ht="18.75" thickBot="1" x14ac:dyDescent="0.3">
      <c r="A236" s="790" t="s">
        <v>417</v>
      </c>
      <c r="B236" s="791"/>
      <c r="C236" s="791"/>
      <c r="D236" s="791"/>
      <c r="E236" s="791"/>
      <c r="F236" s="791"/>
      <c r="G236" s="791"/>
      <c r="H236" s="792"/>
    </row>
    <row r="237" spans="1:9" ht="31.5" x14ac:dyDescent="0.2">
      <c r="A237" s="249">
        <v>184</v>
      </c>
      <c r="B237" s="71" t="s">
        <v>592</v>
      </c>
      <c r="C237" s="117" t="s">
        <v>134</v>
      </c>
      <c r="D237" s="73">
        <v>42017</v>
      </c>
      <c r="E237" s="71" t="s">
        <v>22</v>
      </c>
      <c r="F237" s="23" t="s">
        <v>23</v>
      </c>
      <c r="G237" s="74">
        <v>43617</v>
      </c>
      <c r="H237" s="238">
        <v>43647</v>
      </c>
    </row>
    <row r="238" spans="1:9" ht="31.5" x14ac:dyDescent="0.2">
      <c r="A238" s="118">
        <v>185</v>
      </c>
      <c r="B238" s="29" t="s">
        <v>20</v>
      </c>
      <c r="C238" s="52" t="s">
        <v>21</v>
      </c>
      <c r="D238" s="184">
        <v>201</v>
      </c>
      <c r="E238" s="25" t="s">
        <v>22</v>
      </c>
      <c r="F238" s="23" t="s">
        <v>23</v>
      </c>
      <c r="G238" s="26">
        <v>43468</v>
      </c>
      <c r="H238" s="27">
        <v>43814</v>
      </c>
    </row>
    <row r="239" spans="1:9" s="12" customFormat="1" ht="31.5" x14ac:dyDescent="0.2">
      <c r="A239" s="21">
        <v>186</v>
      </c>
      <c r="B239" s="22" t="s">
        <v>172</v>
      </c>
      <c r="C239" s="23" t="s">
        <v>25</v>
      </c>
      <c r="D239" s="24">
        <v>2638</v>
      </c>
      <c r="E239" s="25" t="s">
        <v>22</v>
      </c>
      <c r="F239" s="23" t="s">
        <v>23</v>
      </c>
      <c r="G239" s="26">
        <v>43468</v>
      </c>
      <c r="H239" s="27">
        <v>43820</v>
      </c>
    </row>
    <row r="240" spans="1:9" ht="32.25" thickBot="1" x14ac:dyDescent="0.25">
      <c r="A240" s="118">
        <v>187</v>
      </c>
      <c r="B240" s="48" t="s">
        <v>30</v>
      </c>
      <c r="C240" s="49" t="s">
        <v>31</v>
      </c>
      <c r="D240" s="16">
        <v>471</v>
      </c>
      <c r="E240" s="17" t="s">
        <v>22</v>
      </c>
      <c r="F240" s="49" t="s">
        <v>23</v>
      </c>
      <c r="G240" s="62">
        <v>43468</v>
      </c>
      <c r="H240" s="63">
        <v>43814</v>
      </c>
    </row>
    <row r="241" spans="1:8" ht="31.5" x14ac:dyDescent="0.2">
      <c r="A241" s="70">
        <v>188</v>
      </c>
      <c r="B241" s="128" t="s">
        <v>422</v>
      </c>
      <c r="C241" s="15" t="s">
        <v>66</v>
      </c>
      <c r="D241" s="130">
        <v>924</v>
      </c>
      <c r="E241" s="283" t="s">
        <v>22</v>
      </c>
      <c r="F241" s="15" t="s">
        <v>23</v>
      </c>
      <c r="G241" s="19">
        <v>43468</v>
      </c>
      <c r="H241" s="214">
        <v>43496</v>
      </c>
    </row>
    <row r="242" spans="1:8" ht="31.5" x14ac:dyDescent="0.2">
      <c r="A242" s="118">
        <v>189</v>
      </c>
      <c r="B242" s="29" t="s">
        <v>425</v>
      </c>
      <c r="C242" s="23"/>
      <c r="D242" s="24">
        <v>2000</v>
      </c>
      <c r="E242" s="25" t="s">
        <v>22</v>
      </c>
      <c r="F242" s="23" t="s">
        <v>23</v>
      </c>
      <c r="G242" s="26">
        <v>43586</v>
      </c>
      <c r="H242" s="27">
        <v>43768</v>
      </c>
    </row>
    <row r="243" spans="1:8" ht="31.5" x14ac:dyDescent="0.2">
      <c r="A243" s="21">
        <v>190</v>
      </c>
      <c r="B243" s="38" t="s">
        <v>426</v>
      </c>
      <c r="C243" s="23" t="s">
        <v>427</v>
      </c>
      <c r="D243" s="40">
        <v>1250</v>
      </c>
      <c r="E243" s="25" t="s">
        <v>22</v>
      </c>
      <c r="F243" s="23" t="s">
        <v>23</v>
      </c>
      <c r="G243" s="26">
        <v>43586</v>
      </c>
      <c r="H243" s="27">
        <v>43769</v>
      </c>
    </row>
    <row r="244" spans="1:8" ht="31.5" x14ac:dyDescent="0.2">
      <c r="A244" s="265">
        <v>191</v>
      </c>
      <c r="B244" s="29" t="s">
        <v>637</v>
      </c>
      <c r="C244" s="23" t="s">
        <v>246</v>
      </c>
      <c r="D244" s="24">
        <v>2520</v>
      </c>
      <c r="E244" s="25" t="s">
        <v>22</v>
      </c>
      <c r="F244" s="23" t="s">
        <v>23</v>
      </c>
      <c r="G244" s="26">
        <v>43661</v>
      </c>
      <c r="H244" s="27">
        <v>43708</v>
      </c>
    </row>
    <row r="245" spans="1:8" ht="31.5" x14ac:dyDescent="0.2">
      <c r="A245" s="268">
        <v>192</v>
      </c>
      <c r="B245" s="44" t="s">
        <v>638</v>
      </c>
      <c r="C245" s="18" t="s">
        <v>639</v>
      </c>
      <c r="D245" s="45">
        <v>1260</v>
      </c>
      <c r="E245" s="25" t="s">
        <v>22</v>
      </c>
      <c r="F245" s="23" t="s">
        <v>23</v>
      </c>
      <c r="G245" s="26">
        <v>43661</v>
      </c>
      <c r="H245" s="27">
        <v>43708</v>
      </c>
    </row>
    <row r="246" spans="1:8" ht="31.5" x14ac:dyDescent="0.2">
      <c r="A246" s="21">
        <v>193</v>
      </c>
      <c r="B246" s="29" t="s">
        <v>430</v>
      </c>
      <c r="C246" s="23" t="s">
        <v>431</v>
      </c>
      <c r="D246" s="24">
        <v>2500</v>
      </c>
      <c r="E246" s="25" t="s">
        <v>22</v>
      </c>
      <c r="F246" s="23" t="s">
        <v>23</v>
      </c>
      <c r="G246" s="26">
        <v>43468</v>
      </c>
      <c r="H246" s="27">
        <v>43814</v>
      </c>
    </row>
    <row r="247" spans="1:8" ht="31.5" x14ac:dyDescent="0.2">
      <c r="A247" s="77">
        <v>194</v>
      </c>
      <c r="B247" s="38" t="s">
        <v>432</v>
      </c>
      <c r="C247" s="39" t="s">
        <v>433</v>
      </c>
      <c r="D247" s="40">
        <v>39400</v>
      </c>
      <c r="E247" s="41" t="s">
        <v>22</v>
      </c>
      <c r="F247" s="39" t="s">
        <v>23</v>
      </c>
      <c r="G247" s="42">
        <v>43525</v>
      </c>
      <c r="H247" s="43">
        <v>43814</v>
      </c>
    </row>
    <row r="248" spans="1:8" ht="31.5" x14ac:dyDescent="0.2">
      <c r="A248" s="118">
        <v>195</v>
      </c>
      <c r="B248" s="48" t="s">
        <v>434</v>
      </c>
      <c r="C248" s="49" t="s">
        <v>435</v>
      </c>
      <c r="D248" s="16">
        <v>19150</v>
      </c>
      <c r="E248" s="17" t="s">
        <v>22</v>
      </c>
      <c r="F248" s="49" t="s">
        <v>23</v>
      </c>
      <c r="G248" s="62">
        <v>43468</v>
      </c>
      <c r="H248" s="63">
        <v>43819</v>
      </c>
    </row>
    <row r="249" spans="1:8" s="12" customFormat="1" ht="32.25" thickBot="1" x14ac:dyDescent="0.25">
      <c r="A249" s="30">
        <v>196</v>
      </c>
      <c r="B249" s="31" t="s">
        <v>436</v>
      </c>
      <c r="C249" s="32" t="s">
        <v>339</v>
      </c>
      <c r="D249" s="33">
        <v>940</v>
      </c>
      <c r="E249" s="34" t="s">
        <v>22</v>
      </c>
      <c r="F249" s="32" t="s">
        <v>23</v>
      </c>
      <c r="G249" s="120">
        <v>43800</v>
      </c>
      <c r="H249" s="121">
        <v>43819</v>
      </c>
    </row>
    <row r="250" spans="1:8" ht="15.75" thickBot="1" x14ac:dyDescent="0.25">
      <c r="A250" s="200"/>
      <c r="B250" s="201" t="s">
        <v>437</v>
      </c>
      <c r="C250" s="111"/>
      <c r="D250" s="202">
        <f>SUM(D237:D249)</f>
        <v>115271</v>
      </c>
      <c r="E250" s="203"/>
      <c r="F250" s="204"/>
      <c r="G250" s="205"/>
      <c r="H250" s="206"/>
    </row>
    <row r="251" spans="1:8" ht="15.75" thickBot="1" x14ac:dyDescent="0.25">
      <c r="A251" s="200"/>
      <c r="B251" s="207" t="s">
        <v>438</v>
      </c>
      <c r="C251" s="111"/>
      <c r="D251" s="208"/>
      <c r="E251" s="203"/>
      <c r="F251" s="204"/>
      <c r="G251" s="209"/>
      <c r="H251" s="206"/>
    </row>
    <row r="252" spans="1:8" ht="47.25" x14ac:dyDescent="0.2">
      <c r="A252" s="37">
        <v>197</v>
      </c>
      <c r="B252" s="38" t="s">
        <v>593</v>
      </c>
      <c r="C252" s="39" t="s">
        <v>440</v>
      </c>
      <c r="D252" s="40">
        <v>1400</v>
      </c>
      <c r="E252" s="41" t="s">
        <v>22</v>
      </c>
      <c r="F252" s="39" t="s">
        <v>23</v>
      </c>
      <c r="G252" s="42">
        <v>43586</v>
      </c>
      <c r="H252" s="43">
        <v>43610</v>
      </c>
    </row>
    <row r="253" spans="1:8" ht="32.25" thickBot="1" x14ac:dyDescent="0.25">
      <c r="A253" s="110">
        <v>198</v>
      </c>
      <c r="B253" s="44" t="s">
        <v>441</v>
      </c>
      <c r="C253" s="18" t="s">
        <v>442</v>
      </c>
      <c r="D253" s="45">
        <v>2500</v>
      </c>
      <c r="E253" s="17" t="s">
        <v>22</v>
      </c>
      <c r="F253" s="49" t="s">
        <v>23</v>
      </c>
      <c r="G253" s="42">
        <v>43586</v>
      </c>
      <c r="H253" s="43">
        <v>43610</v>
      </c>
    </row>
    <row r="254" spans="1:8" ht="15.75" thickBot="1" x14ac:dyDescent="0.25">
      <c r="A254" s="200"/>
      <c r="B254" s="201" t="s">
        <v>443</v>
      </c>
      <c r="C254" s="111"/>
      <c r="D254" s="202">
        <f>SUM(D252:D253)</f>
        <v>3900</v>
      </c>
      <c r="E254" s="203"/>
      <c r="F254" s="204"/>
      <c r="G254" s="205"/>
      <c r="H254" s="206"/>
    </row>
    <row r="255" spans="1:8" ht="15.75" thickBot="1" x14ac:dyDescent="0.25">
      <c r="A255" s="200"/>
      <c r="B255" s="207" t="s">
        <v>444</v>
      </c>
      <c r="C255" s="111"/>
      <c r="D255" s="208"/>
      <c r="E255" s="203"/>
      <c r="F255" s="204"/>
      <c r="G255" s="205"/>
      <c r="H255" s="206"/>
    </row>
    <row r="256" spans="1:8" ht="31.5" x14ac:dyDescent="0.2">
      <c r="A256" s="110">
        <v>199</v>
      </c>
      <c r="B256" s="44" t="s">
        <v>445</v>
      </c>
      <c r="C256" s="18" t="s">
        <v>446</v>
      </c>
      <c r="D256" s="45">
        <v>4000</v>
      </c>
      <c r="E256" s="46" t="s">
        <v>22</v>
      </c>
      <c r="F256" s="18" t="s">
        <v>23</v>
      </c>
      <c r="G256" s="47">
        <v>43590</v>
      </c>
      <c r="H256" s="20">
        <v>43617</v>
      </c>
    </row>
    <row r="257" spans="1:8" ht="32.25" thickBot="1" x14ac:dyDescent="0.25">
      <c r="A257" s="255">
        <v>200</v>
      </c>
      <c r="B257" s="48" t="s">
        <v>447</v>
      </c>
      <c r="C257" s="49" t="s">
        <v>448</v>
      </c>
      <c r="D257" s="16">
        <v>3200</v>
      </c>
      <c r="E257" s="17" t="s">
        <v>22</v>
      </c>
      <c r="F257" s="49" t="s">
        <v>23</v>
      </c>
      <c r="G257" s="62">
        <v>43590</v>
      </c>
      <c r="H257" s="63">
        <v>43617</v>
      </c>
    </row>
    <row r="258" spans="1:8" ht="32.25" thickBot="1" x14ac:dyDescent="0.25">
      <c r="A258" s="284">
        <v>201</v>
      </c>
      <c r="B258" s="272" t="s">
        <v>449</v>
      </c>
      <c r="C258" s="273" t="s">
        <v>450</v>
      </c>
      <c r="D258" s="285">
        <v>1200</v>
      </c>
      <c r="E258" s="275" t="s">
        <v>22</v>
      </c>
      <c r="F258" s="273" t="s">
        <v>23</v>
      </c>
      <c r="G258" s="276">
        <v>43590</v>
      </c>
      <c r="H258" s="277">
        <v>43617</v>
      </c>
    </row>
    <row r="259" spans="1:8" ht="15.75" thickBot="1" x14ac:dyDescent="0.25">
      <c r="A259" s="200"/>
      <c r="B259" s="201" t="s">
        <v>451</v>
      </c>
      <c r="C259" s="111"/>
      <c r="D259" s="202">
        <f>D256+D257+D258</f>
        <v>8400</v>
      </c>
      <c r="E259" s="203"/>
      <c r="F259" s="204"/>
      <c r="G259" s="205"/>
      <c r="H259" s="206"/>
    </row>
    <row r="260" spans="1:8" ht="15.75" thickBot="1" x14ac:dyDescent="0.25">
      <c r="A260" s="200"/>
      <c r="B260" s="784" t="s">
        <v>452</v>
      </c>
      <c r="C260" s="785"/>
      <c r="D260" s="785"/>
      <c r="E260" s="785"/>
      <c r="F260" s="785"/>
      <c r="G260" s="785"/>
      <c r="H260" s="786"/>
    </row>
    <row r="261" spans="1:8" ht="31.5" x14ac:dyDescent="0.2">
      <c r="A261" s="286">
        <v>202</v>
      </c>
      <c r="B261" s="38" t="s">
        <v>453</v>
      </c>
      <c r="C261" s="39" t="s">
        <v>254</v>
      </c>
      <c r="D261" s="40">
        <v>4000</v>
      </c>
      <c r="E261" s="41" t="s">
        <v>22</v>
      </c>
      <c r="F261" s="39" t="s">
        <v>23</v>
      </c>
      <c r="G261" s="42">
        <v>43600</v>
      </c>
      <c r="H261" s="43">
        <v>43674</v>
      </c>
    </row>
    <row r="262" spans="1:8" ht="31.5" x14ac:dyDescent="0.2">
      <c r="A262" s="286">
        <v>203</v>
      </c>
      <c r="B262" s="38" t="s">
        <v>454</v>
      </c>
      <c r="C262" s="39" t="s">
        <v>455</v>
      </c>
      <c r="D262" s="40">
        <v>2664</v>
      </c>
      <c r="E262" s="25" t="s">
        <v>22</v>
      </c>
      <c r="F262" s="23" t="s">
        <v>23</v>
      </c>
      <c r="G262" s="42">
        <v>43600</v>
      </c>
      <c r="H262" s="43">
        <v>43674</v>
      </c>
    </row>
    <row r="263" spans="1:8" ht="31.5" x14ac:dyDescent="0.2">
      <c r="A263" s="37">
        <v>204</v>
      </c>
      <c r="B263" s="38" t="s">
        <v>456</v>
      </c>
      <c r="C263" s="39" t="s">
        <v>455</v>
      </c>
      <c r="D263" s="40">
        <v>1600</v>
      </c>
      <c r="E263" s="25" t="s">
        <v>22</v>
      </c>
      <c r="F263" s="23" t="s">
        <v>23</v>
      </c>
      <c r="G263" s="42">
        <v>43600</v>
      </c>
      <c r="H263" s="43">
        <v>43674</v>
      </c>
    </row>
    <row r="264" spans="1:8" ht="31.5" x14ac:dyDescent="0.2">
      <c r="A264" s="37">
        <v>205</v>
      </c>
      <c r="B264" s="29" t="s">
        <v>457</v>
      </c>
      <c r="C264" s="23" t="s">
        <v>458</v>
      </c>
      <c r="D264" s="24">
        <v>4500</v>
      </c>
      <c r="E264" s="25" t="s">
        <v>22</v>
      </c>
      <c r="F264" s="23" t="s">
        <v>23</v>
      </c>
      <c r="G264" s="42">
        <v>43600</v>
      </c>
      <c r="H264" s="43">
        <v>43674</v>
      </c>
    </row>
    <row r="265" spans="1:8" ht="31.5" x14ac:dyDescent="0.2">
      <c r="A265" s="37">
        <v>206</v>
      </c>
      <c r="B265" s="29" t="s">
        <v>459</v>
      </c>
      <c r="C265" s="23" t="s">
        <v>460</v>
      </c>
      <c r="D265" s="24">
        <v>6850</v>
      </c>
      <c r="E265" s="25" t="s">
        <v>22</v>
      </c>
      <c r="F265" s="23" t="s">
        <v>23</v>
      </c>
      <c r="G265" s="42">
        <v>43600</v>
      </c>
      <c r="H265" s="43">
        <v>43674</v>
      </c>
    </row>
    <row r="266" spans="1:8" ht="31.5" x14ac:dyDescent="0.2">
      <c r="A266" s="37">
        <v>207</v>
      </c>
      <c r="B266" s="38" t="s">
        <v>640</v>
      </c>
      <c r="C266" s="39" t="s">
        <v>458</v>
      </c>
      <c r="D266" s="40">
        <v>3500</v>
      </c>
      <c r="E266" s="41" t="s">
        <v>22</v>
      </c>
      <c r="F266" s="39" t="s">
        <v>23</v>
      </c>
      <c r="G266" s="42">
        <v>43600</v>
      </c>
      <c r="H266" s="43">
        <v>43674</v>
      </c>
    </row>
    <row r="267" spans="1:8" ht="31.5" x14ac:dyDescent="0.2">
      <c r="A267" s="37">
        <v>208</v>
      </c>
      <c r="B267" s="29" t="s">
        <v>462</v>
      </c>
      <c r="C267" s="23" t="s">
        <v>442</v>
      </c>
      <c r="D267" s="24">
        <v>24000</v>
      </c>
      <c r="E267" s="25" t="s">
        <v>22</v>
      </c>
      <c r="F267" s="23" t="s">
        <v>23</v>
      </c>
      <c r="G267" s="26">
        <v>43600</v>
      </c>
      <c r="H267" s="27">
        <v>43674</v>
      </c>
    </row>
    <row r="268" spans="1:8" ht="31.5" x14ac:dyDescent="0.2">
      <c r="A268" s="37">
        <v>209</v>
      </c>
      <c r="B268" s="38" t="s">
        <v>463</v>
      </c>
      <c r="C268" s="39" t="s">
        <v>464</v>
      </c>
      <c r="D268" s="40">
        <v>119000</v>
      </c>
      <c r="E268" s="41" t="s">
        <v>22</v>
      </c>
      <c r="F268" s="39" t="s">
        <v>23</v>
      </c>
      <c r="G268" s="42">
        <v>43600</v>
      </c>
      <c r="H268" s="43">
        <v>43674</v>
      </c>
    </row>
    <row r="269" spans="1:8" ht="31.5" x14ac:dyDescent="0.2">
      <c r="A269" s="37">
        <v>210</v>
      </c>
      <c r="B269" s="29" t="s">
        <v>449</v>
      </c>
      <c r="C269" s="39" t="s">
        <v>450</v>
      </c>
      <c r="D269" s="24">
        <v>4800</v>
      </c>
      <c r="E269" s="25" t="s">
        <v>22</v>
      </c>
      <c r="F269" s="23" t="s">
        <v>23</v>
      </c>
      <c r="G269" s="42">
        <v>43600</v>
      </c>
      <c r="H269" s="43">
        <v>43674</v>
      </c>
    </row>
    <row r="270" spans="1:8" ht="31.5" x14ac:dyDescent="0.2">
      <c r="A270" s="37">
        <v>211</v>
      </c>
      <c r="B270" s="29" t="s">
        <v>465</v>
      </c>
      <c r="C270" s="23" t="s">
        <v>466</v>
      </c>
      <c r="D270" s="24">
        <v>4200</v>
      </c>
      <c r="E270" s="25" t="s">
        <v>22</v>
      </c>
      <c r="F270" s="23" t="s">
        <v>23</v>
      </c>
      <c r="G270" s="42">
        <v>43600</v>
      </c>
      <c r="H270" s="43">
        <v>43674</v>
      </c>
    </row>
    <row r="271" spans="1:8" ht="31.5" x14ac:dyDescent="0.2">
      <c r="A271" s="37">
        <v>212</v>
      </c>
      <c r="B271" s="38" t="s">
        <v>467</v>
      </c>
      <c r="C271" s="50" t="s">
        <v>468</v>
      </c>
      <c r="D271" s="40">
        <v>4800</v>
      </c>
      <c r="E271" s="41" t="s">
        <v>22</v>
      </c>
      <c r="F271" s="39" t="s">
        <v>23</v>
      </c>
      <c r="G271" s="42">
        <v>43600</v>
      </c>
      <c r="H271" s="43">
        <v>43674</v>
      </c>
    </row>
    <row r="272" spans="1:8" ht="31.5" x14ac:dyDescent="0.2">
      <c r="A272" s="286">
        <v>213</v>
      </c>
      <c r="B272" s="38" t="s">
        <v>469</v>
      </c>
      <c r="C272" s="52" t="s">
        <v>470</v>
      </c>
      <c r="D272" s="40">
        <v>0</v>
      </c>
      <c r="E272" s="25" t="s">
        <v>22</v>
      </c>
      <c r="F272" s="23" t="s">
        <v>23</v>
      </c>
      <c r="G272" s="42">
        <v>43600</v>
      </c>
      <c r="H272" s="43">
        <v>43674</v>
      </c>
    </row>
    <row r="273" spans="1:8" ht="31.5" x14ac:dyDescent="0.2">
      <c r="A273" s="286">
        <v>214</v>
      </c>
      <c r="B273" s="38" t="s">
        <v>441</v>
      </c>
      <c r="C273" s="23" t="s">
        <v>442</v>
      </c>
      <c r="D273" s="40">
        <v>4000</v>
      </c>
      <c r="E273" s="25" t="s">
        <v>22</v>
      </c>
      <c r="F273" s="23" t="s">
        <v>23</v>
      </c>
      <c r="G273" s="42">
        <v>43661</v>
      </c>
      <c r="H273" s="43">
        <v>43674</v>
      </c>
    </row>
    <row r="274" spans="1:8" ht="32.25" thickBot="1" x14ac:dyDescent="0.25">
      <c r="A274" s="37">
        <v>215</v>
      </c>
      <c r="B274" s="38" t="s">
        <v>471</v>
      </c>
      <c r="C274" s="23" t="s">
        <v>472</v>
      </c>
      <c r="D274" s="40">
        <v>350</v>
      </c>
      <c r="E274" s="25" t="s">
        <v>22</v>
      </c>
      <c r="F274" s="23" t="s">
        <v>23</v>
      </c>
      <c r="G274" s="42">
        <v>43600</v>
      </c>
      <c r="H274" s="43">
        <v>43674</v>
      </c>
    </row>
    <row r="275" spans="1:8" ht="15.75" thickBot="1" x14ac:dyDescent="0.25">
      <c r="A275" s="200"/>
      <c r="B275" s="201" t="s">
        <v>473</v>
      </c>
      <c r="C275" s="111"/>
      <c r="D275" s="202">
        <f>SUM(D261:D274)</f>
        <v>184264</v>
      </c>
      <c r="E275" s="203"/>
      <c r="F275" s="204"/>
      <c r="G275" s="205"/>
      <c r="H275" s="206"/>
    </row>
    <row r="276" spans="1:8" ht="15.75" thickBot="1" x14ac:dyDescent="0.25">
      <c r="A276" s="200"/>
      <c r="B276" s="784" t="s">
        <v>474</v>
      </c>
      <c r="C276" s="785"/>
      <c r="D276" s="785"/>
      <c r="E276" s="785"/>
      <c r="F276" s="785"/>
      <c r="G276" s="785"/>
      <c r="H276" s="786"/>
    </row>
    <row r="277" spans="1:8" ht="31.5" x14ac:dyDescent="0.2">
      <c r="A277" s="37">
        <v>216</v>
      </c>
      <c r="B277" s="38" t="s">
        <v>453</v>
      </c>
      <c r="C277" s="39" t="s">
        <v>254</v>
      </c>
      <c r="D277" s="40">
        <v>3000</v>
      </c>
      <c r="E277" s="41" t="s">
        <v>22</v>
      </c>
      <c r="F277" s="39" t="s">
        <v>23</v>
      </c>
      <c r="G277" s="42">
        <v>43709</v>
      </c>
      <c r="H277" s="43">
        <v>43753</v>
      </c>
    </row>
    <row r="278" spans="1:8" ht="31.5" x14ac:dyDescent="0.2">
      <c r="A278" s="37">
        <v>217</v>
      </c>
      <c r="B278" s="29" t="s">
        <v>441</v>
      </c>
      <c r="C278" s="23" t="s">
        <v>442</v>
      </c>
      <c r="D278" s="24">
        <v>5000</v>
      </c>
      <c r="E278" s="25" t="s">
        <v>22</v>
      </c>
      <c r="F278" s="23" t="s">
        <v>23</v>
      </c>
      <c r="G278" s="42">
        <v>43709</v>
      </c>
      <c r="H278" s="43">
        <v>43753</v>
      </c>
    </row>
    <row r="279" spans="1:8" ht="31.5" x14ac:dyDescent="0.2">
      <c r="A279" s="37">
        <v>218</v>
      </c>
      <c r="B279" s="29" t="s">
        <v>475</v>
      </c>
      <c r="C279" s="23" t="s">
        <v>455</v>
      </c>
      <c r="D279" s="24">
        <v>900</v>
      </c>
      <c r="E279" s="25" t="s">
        <v>22</v>
      </c>
      <c r="F279" s="23" t="s">
        <v>23</v>
      </c>
      <c r="G279" s="42">
        <v>43709</v>
      </c>
      <c r="H279" s="43">
        <v>43753</v>
      </c>
    </row>
    <row r="280" spans="1:8" ht="31.5" x14ac:dyDescent="0.2">
      <c r="A280" s="37">
        <v>219</v>
      </c>
      <c r="B280" s="38" t="s">
        <v>457</v>
      </c>
      <c r="C280" s="39" t="s">
        <v>458</v>
      </c>
      <c r="D280" s="40">
        <v>2700</v>
      </c>
      <c r="E280" s="41" t="s">
        <v>22</v>
      </c>
      <c r="F280" s="39" t="s">
        <v>23</v>
      </c>
      <c r="G280" s="42">
        <v>43709</v>
      </c>
      <c r="H280" s="43">
        <v>43753</v>
      </c>
    </row>
    <row r="281" spans="1:8" ht="31.5" x14ac:dyDescent="0.2">
      <c r="A281" s="37">
        <v>220</v>
      </c>
      <c r="B281" s="38" t="s">
        <v>476</v>
      </c>
      <c r="C281" s="23" t="s">
        <v>477</v>
      </c>
      <c r="D281" s="40">
        <v>3200</v>
      </c>
      <c r="E281" s="25" t="s">
        <v>22</v>
      </c>
      <c r="F281" s="23" t="s">
        <v>23</v>
      </c>
      <c r="G281" s="42">
        <v>43709</v>
      </c>
      <c r="H281" s="43">
        <v>43753</v>
      </c>
    </row>
    <row r="282" spans="1:8" ht="31.5" x14ac:dyDescent="0.2">
      <c r="A282" s="37">
        <v>221</v>
      </c>
      <c r="B282" s="29" t="s">
        <v>449</v>
      </c>
      <c r="C282" s="39" t="s">
        <v>450</v>
      </c>
      <c r="D282" s="40">
        <v>1400</v>
      </c>
      <c r="E282" s="41" t="s">
        <v>22</v>
      </c>
      <c r="F282" s="39" t="s">
        <v>23</v>
      </c>
      <c r="G282" s="42">
        <v>43709</v>
      </c>
      <c r="H282" s="43">
        <v>43753</v>
      </c>
    </row>
    <row r="283" spans="1:8" ht="32.25" thickBot="1" x14ac:dyDescent="0.25">
      <c r="A283" s="37">
        <v>222</v>
      </c>
      <c r="B283" s="38" t="s">
        <v>478</v>
      </c>
      <c r="C283" s="39" t="s">
        <v>464</v>
      </c>
      <c r="D283" s="40">
        <v>1500</v>
      </c>
      <c r="E283" s="41" t="s">
        <v>22</v>
      </c>
      <c r="F283" s="39" t="s">
        <v>23</v>
      </c>
      <c r="G283" s="42">
        <v>43709</v>
      </c>
      <c r="H283" s="43">
        <v>43753</v>
      </c>
    </row>
    <row r="284" spans="1:8" ht="15.75" thickBot="1" x14ac:dyDescent="0.25">
      <c r="A284" s="200"/>
      <c r="B284" s="201" t="s">
        <v>479</v>
      </c>
      <c r="C284" s="111"/>
      <c r="D284" s="202">
        <f>SUM(D277:D283)</f>
        <v>17700</v>
      </c>
      <c r="E284" s="203"/>
      <c r="F284" s="204"/>
      <c r="G284" s="205"/>
      <c r="H284" s="206"/>
    </row>
    <row r="285" spans="1:8" ht="15.75" thickBot="1" x14ac:dyDescent="0.25">
      <c r="A285" s="200"/>
      <c r="B285" s="784" t="s">
        <v>480</v>
      </c>
      <c r="C285" s="785"/>
      <c r="D285" s="785"/>
      <c r="E285" s="785"/>
      <c r="F285" s="785"/>
      <c r="G285" s="785"/>
      <c r="H285" s="786"/>
    </row>
    <row r="286" spans="1:8" ht="47.25" x14ac:dyDescent="0.2">
      <c r="A286" s="37">
        <v>223</v>
      </c>
      <c r="B286" s="38" t="s">
        <v>481</v>
      </c>
      <c r="C286" s="23" t="s">
        <v>482</v>
      </c>
      <c r="D286" s="40">
        <v>2200</v>
      </c>
      <c r="E286" s="25" t="s">
        <v>22</v>
      </c>
      <c r="F286" s="23" t="s">
        <v>23</v>
      </c>
      <c r="G286" s="42">
        <v>43770</v>
      </c>
      <c r="H286" s="43">
        <v>43797</v>
      </c>
    </row>
    <row r="287" spans="1:8" ht="32.25" thickBot="1" x14ac:dyDescent="0.25">
      <c r="A287" s="37">
        <v>224</v>
      </c>
      <c r="B287" s="38" t="s">
        <v>483</v>
      </c>
      <c r="C287" s="39" t="s">
        <v>455</v>
      </c>
      <c r="D287" s="40">
        <v>2200</v>
      </c>
      <c r="E287" s="25" t="s">
        <v>22</v>
      </c>
      <c r="F287" s="23" t="s">
        <v>23</v>
      </c>
      <c r="G287" s="42">
        <v>43770</v>
      </c>
      <c r="H287" s="43">
        <v>43797</v>
      </c>
    </row>
    <row r="288" spans="1:8" ht="15.75" thickBot="1" x14ac:dyDescent="0.25">
      <c r="A288" s="200"/>
      <c r="B288" s="201" t="s">
        <v>484</v>
      </c>
      <c r="C288" s="111"/>
      <c r="D288" s="202">
        <f>SUM(D286:D287)</f>
        <v>4400</v>
      </c>
      <c r="E288" s="203"/>
      <c r="F288" s="204"/>
      <c r="G288" s="205"/>
      <c r="H288" s="206"/>
    </row>
    <row r="289" spans="1:8" ht="15.75" thickBot="1" x14ac:dyDescent="0.25">
      <c r="A289" s="200"/>
      <c r="B289" s="784" t="s">
        <v>485</v>
      </c>
      <c r="C289" s="785"/>
      <c r="D289" s="785"/>
      <c r="E289" s="785"/>
      <c r="F289" s="785"/>
      <c r="G289" s="785"/>
      <c r="H289" s="786"/>
    </row>
    <row r="290" spans="1:8" ht="47.25" x14ac:dyDescent="0.2">
      <c r="A290" s="37">
        <v>225</v>
      </c>
      <c r="B290" s="38" t="s">
        <v>486</v>
      </c>
      <c r="C290" s="23" t="s">
        <v>482</v>
      </c>
      <c r="D290" s="40">
        <v>1400</v>
      </c>
      <c r="E290" s="41" t="s">
        <v>22</v>
      </c>
      <c r="F290" s="39" t="s">
        <v>23</v>
      </c>
      <c r="G290" s="42">
        <v>43770</v>
      </c>
      <c r="H290" s="43">
        <v>43799</v>
      </c>
    </row>
    <row r="291" spans="1:8" ht="31.5" x14ac:dyDescent="0.2">
      <c r="A291" s="37">
        <v>226</v>
      </c>
      <c r="B291" s="38" t="s">
        <v>487</v>
      </c>
      <c r="C291" s="39" t="s">
        <v>455</v>
      </c>
      <c r="D291" s="40">
        <v>650</v>
      </c>
      <c r="E291" s="25" t="s">
        <v>22</v>
      </c>
      <c r="F291" s="23" t="s">
        <v>23</v>
      </c>
      <c r="G291" s="42">
        <v>43770</v>
      </c>
      <c r="H291" s="43">
        <v>43799</v>
      </c>
    </row>
    <row r="292" spans="1:8" ht="32.25" thickBot="1" x14ac:dyDescent="0.25">
      <c r="A292" s="37">
        <v>227</v>
      </c>
      <c r="B292" s="29" t="s">
        <v>441</v>
      </c>
      <c r="C292" s="23" t="s">
        <v>442</v>
      </c>
      <c r="D292" s="24">
        <v>2500</v>
      </c>
      <c r="E292" s="25" t="s">
        <v>22</v>
      </c>
      <c r="F292" s="23" t="s">
        <v>23</v>
      </c>
      <c r="G292" s="42">
        <v>43770</v>
      </c>
      <c r="H292" s="43">
        <v>43799</v>
      </c>
    </row>
    <row r="293" spans="1:8" ht="15.75" thickBot="1" x14ac:dyDescent="0.25">
      <c r="A293" s="200"/>
      <c r="B293" s="201" t="s">
        <v>488</v>
      </c>
      <c r="C293" s="111"/>
      <c r="D293" s="202">
        <f>SUM(D290:D292)</f>
        <v>4550</v>
      </c>
      <c r="E293" s="203"/>
      <c r="F293" s="204"/>
      <c r="G293" s="205"/>
      <c r="H293" s="206"/>
    </row>
    <row r="294" spans="1:8" ht="15.75" thickBot="1" x14ac:dyDescent="0.25">
      <c r="A294" s="200"/>
      <c r="B294" s="784" t="s">
        <v>489</v>
      </c>
      <c r="C294" s="785"/>
      <c r="D294" s="785"/>
      <c r="E294" s="785"/>
      <c r="F294" s="785"/>
      <c r="G294" s="785"/>
      <c r="H294" s="786"/>
    </row>
    <row r="295" spans="1:8" ht="63" x14ac:dyDescent="0.2">
      <c r="A295" s="37">
        <v>228</v>
      </c>
      <c r="B295" s="38" t="s">
        <v>490</v>
      </c>
      <c r="C295" s="39" t="s">
        <v>491</v>
      </c>
      <c r="D295" s="40">
        <v>3200</v>
      </c>
      <c r="E295" s="41" t="s">
        <v>22</v>
      </c>
      <c r="F295" s="39" t="s">
        <v>23</v>
      </c>
      <c r="G295" s="42">
        <v>43784</v>
      </c>
      <c r="H295" s="43">
        <v>43805</v>
      </c>
    </row>
    <row r="296" spans="1:8" ht="32.25" thickBot="1" x14ac:dyDescent="0.25">
      <c r="A296" s="37">
        <v>229</v>
      </c>
      <c r="B296" s="38" t="s">
        <v>492</v>
      </c>
      <c r="C296" s="39" t="s">
        <v>493</v>
      </c>
      <c r="D296" s="40">
        <v>6000</v>
      </c>
      <c r="E296" s="25" t="s">
        <v>22</v>
      </c>
      <c r="F296" s="23" t="s">
        <v>23</v>
      </c>
      <c r="G296" s="42">
        <v>43784</v>
      </c>
      <c r="H296" s="43">
        <v>43805</v>
      </c>
    </row>
    <row r="297" spans="1:8" ht="15.75" thickBot="1" x14ac:dyDescent="0.25">
      <c r="A297" s="200"/>
      <c r="B297" s="201" t="s">
        <v>494</v>
      </c>
      <c r="C297" s="111"/>
      <c r="D297" s="202">
        <f>SUM(D294:D296)</f>
        <v>9200</v>
      </c>
      <c r="E297" s="203"/>
      <c r="F297" s="204"/>
      <c r="G297" s="205"/>
      <c r="H297" s="206"/>
    </row>
    <row r="298" spans="1:8" x14ac:dyDescent="0.2">
      <c r="A298" s="210"/>
      <c r="B298" s="787" t="s">
        <v>495</v>
      </c>
      <c r="C298" s="788"/>
      <c r="D298" s="788"/>
      <c r="E298" s="788"/>
      <c r="F298" s="788"/>
      <c r="G298" s="788"/>
      <c r="H298" s="789"/>
    </row>
    <row r="299" spans="1:8" ht="47.25" x14ac:dyDescent="0.2">
      <c r="A299" s="37">
        <v>230</v>
      </c>
      <c r="B299" s="38" t="s">
        <v>486</v>
      </c>
      <c r="C299" s="23" t="s">
        <v>482</v>
      </c>
      <c r="D299" s="40">
        <v>2600</v>
      </c>
      <c r="E299" s="41" t="s">
        <v>22</v>
      </c>
      <c r="F299" s="39" t="s">
        <v>23</v>
      </c>
      <c r="G299" s="42">
        <v>43784</v>
      </c>
      <c r="H299" s="43">
        <v>43820</v>
      </c>
    </row>
    <row r="300" spans="1:8" ht="32.25" thickBot="1" x14ac:dyDescent="0.25">
      <c r="A300" s="37">
        <v>231</v>
      </c>
      <c r="B300" s="38" t="s">
        <v>475</v>
      </c>
      <c r="C300" s="39" t="s">
        <v>455</v>
      </c>
      <c r="D300" s="40">
        <v>700</v>
      </c>
      <c r="E300" s="25" t="s">
        <v>22</v>
      </c>
      <c r="F300" s="23" t="s">
        <v>23</v>
      </c>
      <c r="G300" s="42">
        <v>43784</v>
      </c>
      <c r="H300" s="43">
        <v>43820</v>
      </c>
    </row>
    <row r="301" spans="1:8" ht="15.75" thickBot="1" x14ac:dyDescent="0.25">
      <c r="A301" s="200"/>
      <c r="B301" s="201" t="s">
        <v>496</v>
      </c>
      <c r="C301" s="111"/>
      <c r="D301" s="202">
        <f>SUM(D299:D300)</f>
        <v>3300</v>
      </c>
      <c r="E301" s="203"/>
      <c r="F301" s="204"/>
      <c r="G301" s="205"/>
      <c r="H301" s="206"/>
    </row>
    <row r="302" spans="1:8" ht="15.75" thickBot="1" x14ac:dyDescent="0.25">
      <c r="A302" s="200"/>
      <c r="B302" s="784" t="s">
        <v>497</v>
      </c>
      <c r="C302" s="785"/>
      <c r="D302" s="785"/>
      <c r="E302" s="785"/>
      <c r="F302" s="785"/>
      <c r="G302" s="785"/>
      <c r="H302" s="786"/>
    </row>
    <row r="303" spans="1:8" ht="47.25" x14ac:dyDescent="0.2">
      <c r="A303" s="37">
        <v>232</v>
      </c>
      <c r="B303" s="38" t="s">
        <v>486</v>
      </c>
      <c r="C303" s="23" t="s">
        <v>482</v>
      </c>
      <c r="D303" s="40">
        <v>2600</v>
      </c>
      <c r="E303" s="41" t="s">
        <v>22</v>
      </c>
      <c r="F303" s="39" t="s">
        <v>23</v>
      </c>
      <c r="G303" s="42">
        <v>43784</v>
      </c>
      <c r="H303" s="43">
        <v>43826</v>
      </c>
    </row>
    <row r="304" spans="1:8" ht="31.5" x14ac:dyDescent="0.2">
      <c r="A304" s="37">
        <v>233</v>
      </c>
      <c r="B304" s="38" t="s">
        <v>475</v>
      </c>
      <c r="C304" s="39" t="s">
        <v>455</v>
      </c>
      <c r="D304" s="40">
        <v>500</v>
      </c>
      <c r="E304" s="25" t="s">
        <v>22</v>
      </c>
      <c r="F304" s="23" t="s">
        <v>23</v>
      </c>
      <c r="G304" s="42">
        <v>43784</v>
      </c>
      <c r="H304" s="43">
        <v>43826</v>
      </c>
    </row>
    <row r="305" spans="1:8" ht="32.25" thickBot="1" x14ac:dyDescent="0.25">
      <c r="A305" s="37">
        <v>234</v>
      </c>
      <c r="B305" s="29" t="s">
        <v>441</v>
      </c>
      <c r="C305" s="23" t="s">
        <v>442</v>
      </c>
      <c r="D305" s="24">
        <v>6000</v>
      </c>
      <c r="E305" s="25" t="s">
        <v>22</v>
      </c>
      <c r="F305" s="23" t="s">
        <v>23</v>
      </c>
      <c r="G305" s="42">
        <v>43784</v>
      </c>
      <c r="H305" s="43">
        <v>43826</v>
      </c>
    </row>
    <row r="306" spans="1:8" ht="15.75" thickBot="1" x14ac:dyDescent="0.25">
      <c r="A306" s="200"/>
      <c r="B306" s="201" t="s">
        <v>498</v>
      </c>
      <c r="C306" s="111"/>
      <c r="D306" s="202">
        <f>SUM(D303:D305)</f>
        <v>9100</v>
      </c>
      <c r="E306" s="203"/>
      <c r="F306" s="204"/>
      <c r="G306" s="205"/>
      <c r="H306" s="206"/>
    </row>
    <row r="307" spans="1:8" ht="16.5" thickBot="1" x14ac:dyDescent="0.3">
      <c r="A307" s="64"/>
      <c r="B307" s="87" t="s">
        <v>506</v>
      </c>
      <c r="C307" s="111"/>
      <c r="D307" s="68">
        <f>D250+D254+D259+D275+D284+D288+D293+D297+D301+D306</f>
        <v>360085</v>
      </c>
      <c r="E307" s="68"/>
      <c r="F307" s="66"/>
      <c r="G307" s="66"/>
      <c r="H307" s="69"/>
    </row>
    <row r="308" spans="1:8" s="12" customFormat="1" ht="16.5" thickBot="1" x14ac:dyDescent="0.3">
      <c r="A308" s="64"/>
      <c r="B308" s="65" t="s">
        <v>507</v>
      </c>
      <c r="C308" s="88"/>
      <c r="D308" s="68">
        <f>D74+D89+D114+D117+D127+D156+D160+D192+D198+D205+D235+D307</f>
        <v>3433949.73</v>
      </c>
      <c r="E308" s="68"/>
      <c r="F308" s="211"/>
      <c r="G308" s="212"/>
      <c r="H308" s="213"/>
    </row>
    <row r="309" spans="1:8" s="12" customFormat="1" ht="18.75" thickBot="1" x14ac:dyDescent="0.3">
      <c r="A309" s="790" t="s">
        <v>508</v>
      </c>
      <c r="B309" s="791"/>
      <c r="C309" s="791"/>
      <c r="D309" s="791"/>
      <c r="E309" s="791"/>
      <c r="F309" s="791"/>
      <c r="G309" s="791"/>
      <c r="H309" s="792"/>
    </row>
    <row r="310" spans="1:8" s="12" customFormat="1" ht="18.75" thickBot="1" x14ac:dyDescent="0.3">
      <c r="A310" s="793" t="s">
        <v>509</v>
      </c>
      <c r="B310" s="794"/>
      <c r="C310" s="794"/>
      <c r="D310" s="794"/>
      <c r="E310" s="794"/>
      <c r="F310" s="794"/>
      <c r="G310" s="794"/>
      <c r="H310" s="795"/>
    </row>
    <row r="311" spans="1:8" s="12" customFormat="1" ht="18.75" thickBot="1" x14ac:dyDescent="0.3">
      <c r="A311" s="103" t="s">
        <v>510</v>
      </c>
      <c r="B311" s="104"/>
      <c r="C311" s="105"/>
      <c r="D311" s="104"/>
      <c r="E311" s="104"/>
      <c r="F311" s="104"/>
      <c r="G311" s="104"/>
      <c r="H311" s="106"/>
    </row>
    <row r="312" spans="1:8" ht="32.25" thickBot="1" x14ac:dyDescent="0.25">
      <c r="A312" s="60">
        <v>235</v>
      </c>
      <c r="B312" s="31" t="s">
        <v>517</v>
      </c>
      <c r="C312" s="32" t="s">
        <v>516</v>
      </c>
      <c r="D312" s="153">
        <v>23800</v>
      </c>
      <c r="E312" s="34" t="s">
        <v>22</v>
      </c>
      <c r="F312" s="32" t="s">
        <v>23</v>
      </c>
      <c r="G312" s="35">
        <v>43709</v>
      </c>
      <c r="H312" s="36">
        <v>43799</v>
      </c>
    </row>
    <row r="313" spans="1:8" s="12" customFormat="1" ht="32.25" thickBot="1" x14ac:dyDescent="0.25">
      <c r="A313" s="37">
        <v>237</v>
      </c>
      <c r="B313" s="38" t="s">
        <v>518</v>
      </c>
      <c r="C313" s="39"/>
      <c r="D313" s="216">
        <v>1680</v>
      </c>
      <c r="E313" s="217" t="s">
        <v>519</v>
      </c>
      <c r="F313" s="39" t="s">
        <v>23</v>
      </c>
      <c r="G313" s="42">
        <v>43586</v>
      </c>
      <c r="H313" s="43">
        <v>43799</v>
      </c>
    </row>
    <row r="314" spans="1:8" s="12" customFormat="1" ht="16.5" thickBot="1" x14ac:dyDescent="0.3">
      <c r="A314" s="218"/>
      <c r="B314" s="219" t="s">
        <v>525</v>
      </c>
      <c r="C314" s="111"/>
      <c r="D314" s="220">
        <f>SUM(D312:D313)</f>
        <v>25480</v>
      </c>
      <c r="E314" s="220"/>
      <c r="F314" s="221"/>
      <c r="G314" s="221"/>
      <c r="H314" s="222"/>
    </row>
    <row r="315" spans="1:8" ht="16.5" thickBot="1" x14ac:dyDescent="0.3">
      <c r="A315" s="64"/>
      <c r="B315" s="65" t="s">
        <v>526</v>
      </c>
      <c r="C315" s="114"/>
      <c r="D315" s="132">
        <f>D308+D314</f>
        <v>3459429.73</v>
      </c>
      <c r="E315" s="223"/>
      <c r="F315" s="211"/>
      <c r="G315" s="212"/>
      <c r="H315" s="213"/>
    </row>
    <row r="316" spans="1:8" ht="15.75" x14ac:dyDescent="0.25">
      <c r="A316" s="224"/>
      <c r="B316" s="225"/>
      <c r="C316" s="226"/>
      <c r="D316" s="227"/>
      <c r="E316" s="228"/>
      <c r="F316" s="224"/>
      <c r="G316" s="224"/>
      <c r="H316" s="224"/>
    </row>
    <row r="317" spans="1:8" ht="15.75" x14ac:dyDescent="0.25">
      <c r="A317" s="224"/>
      <c r="B317" s="225"/>
      <c r="C317" s="226"/>
      <c r="D317" s="227"/>
      <c r="E317" s="228"/>
      <c r="F317" s="224"/>
      <c r="G317" s="224"/>
      <c r="H317" s="224"/>
    </row>
    <row r="318" spans="1:8" ht="15.75" x14ac:dyDescent="0.25">
      <c r="A318" s="226"/>
      <c r="B318" s="225"/>
      <c r="C318" s="226"/>
      <c r="D318" s="229"/>
      <c r="E318" s="229"/>
      <c r="F318" s="224"/>
      <c r="G318" s="224"/>
      <c r="H318" s="224"/>
    </row>
    <row r="319" spans="1:8" ht="15.75" x14ac:dyDescent="0.25">
      <c r="B319" s="250" t="s">
        <v>594</v>
      </c>
      <c r="C319" s="226"/>
      <c r="F319" s="4" t="s">
        <v>527</v>
      </c>
    </row>
    <row r="320" spans="1:8" ht="15.75" x14ac:dyDescent="0.25">
      <c r="A320" s="12"/>
      <c r="B320" s="250" t="s">
        <v>595</v>
      </c>
      <c r="D320" s="12"/>
      <c r="E320" s="12"/>
      <c r="F320" s="4" t="s">
        <v>528</v>
      </c>
      <c r="H320" s="4"/>
    </row>
    <row r="321" spans="1:8" ht="15.75" x14ac:dyDescent="0.25">
      <c r="A321" s="12"/>
      <c r="B321" s="250"/>
      <c r="C321" s="12"/>
      <c r="D321" s="12"/>
      <c r="E321" s="12"/>
      <c r="F321" s="4"/>
      <c r="H321" s="4"/>
    </row>
    <row r="322" spans="1:8" ht="15.75" x14ac:dyDescent="0.25">
      <c r="A322" s="12"/>
      <c r="B322" s="250" t="s">
        <v>596</v>
      </c>
      <c r="C322" s="12"/>
      <c r="D322" s="12"/>
      <c r="E322" s="12"/>
      <c r="F322" s="4" t="s">
        <v>529</v>
      </c>
      <c r="H322" s="4"/>
    </row>
    <row r="323" spans="1:8" ht="15.75" x14ac:dyDescent="0.25">
      <c r="C323" s="12"/>
      <c r="E323" s="783"/>
      <c r="F323" s="783"/>
      <c r="G323" s="783"/>
      <c r="H323" s="3"/>
    </row>
    <row r="325" spans="1:8" ht="15.75" x14ac:dyDescent="0.25">
      <c r="E325" s="783"/>
      <c r="F325" s="783"/>
      <c r="G325" s="783"/>
    </row>
  </sheetData>
  <mergeCells count="29">
    <mergeCell ref="A128:H128"/>
    <mergeCell ref="G1:H1"/>
    <mergeCell ref="G2:H2"/>
    <mergeCell ref="G3:H3"/>
    <mergeCell ref="A8:H8"/>
    <mergeCell ref="A9:H9"/>
    <mergeCell ref="A12:H12"/>
    <mergeCell ref="A75:H75"/>
    <mergeCell ref="A76:H76"/>
    <mergeCell ref="A90:H90"/>
    <mergeCell ref="A115:H115"/>
    <mergeCell ref="A118:H118"/>
    <mergeCell ref="B298:H298"/>
    <mergeCell ref="A157:H157"/>
    <mergeCell ref="A161:H161"/>
    <mergeCell ref="A193:H193"/>
    <mergeCell ref="A199:H199"/>
    <mergeCell ref="A206:H206"/>
    <mergeCell ref="A236:H236"/>
    <mergeCell ref="B260:H260"/>
    <mergeCell ref="B276:H276"/>
    <mergeCell ref="B285:H285"/>
    <mergeCell ref="B289:H289"/>
    <mergeCell ref="B294:H294"/>
    <mergeCell ref="B302:H302"/>
    <mergeCell ref="A309:H309"/>
    <mergeCell ref="A310:H310"/>
    <mergeCell ref="E323:G323"/>
    <mergeCell ref="E325:G325"/>
  </mergeCells>
  <printOptions horizontalCentered="1"/>
  <pageMargins left="0.11811023622047245" right="0.11811023622047245" top="0.19685039370078741" bottom="0.19685039370078741" header="0.11811023622047245" footer="0.11811023622047245"/>
  <pageSetup paperSize="9" scale="90" orientation="landscape" r:id="rId1"/>
  <headerFooter alignWithMargins="0">
    <oddFooter>&amp;C&amp;P</oddFooter>
  </headerFooter>
  <rowBreaks count="19" manualBreakCount="19">
    <brk id="21" max="16383" man="1"/>
    <brk id="35" max="16383" man="1"/>
    <brk id="49" max="16383" man="1"/>
    <brk id="63" max="16383" man="1"/>
    <brk id="79" max="16383" man="1"/>
    <brk id="95" max="16383" man="1"/>
    <brk id="108" max="16383" man="1"/>
    <brk id="127" max="16383" man="1"/>
    <brk id="143" max="16383" man="1"/>
    <brk id="160" max="16383" man="1"/>
    <brk id="175" max="16383" man="1"/>
    <brk id="192" max="16383" man="1"/>
    <brk id="210" max="16383" man="1"/>
    <brk id="224" max="16383" man="1"/>
    <brk id="240" max="16383" man="1"/>
    <brk id="257" max="16383" man="1"/>
    <brk id="275" max="16383" man="1"/>
    <brk id="293" max="16383" man="1"/>
    <brk id="30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B2C8-5AB9-4834-8BF6-086A9F72DBB9}">
  <dimension ref="A1:K326"/>
  <sheetViews>
    <sheetView topLeftCell="A235" zoomScaleNormal="100" workbookViewId="0">
      <selection activeCell="D249" sqref="D249"/>
    </sheetView>
  </sheetViews>
  <sheetFormatPr defaultRowHeight="15" x14ac:dyDescent="0.2"/>
  <cols>
    <col min="1" max="1" width="4.140625" style="288" customWidth="1"/>
    <col min="2" max="2" width="70.28515625" style="288" customWidth="1"/>
    <col min="3" max="3" width="14.42578125" style="288" customWidth="1"/>
    <col min="4" max="4" width="12.140625" style="288" customWidth="1"/>
    <col min="5" max="5" width="11.85546875" style="288" customWidth="1"/>
    <col min="6" max="6" width="12.5703125" style="288" customWidth="1"/>
    <col min="7" max="7" width="13.28515625" style="288" customWidth="1"/>
    <col min="8" max="8" width="15.7109375" style="288" customWidth="1"/>
    <col min="9" max="165" width="9.140625" style="288"/>
    <col min="166" max="166" width="4.140625" style="288" customWidth="1"/>
    <col min="167" max="167" width="40.28515625" style="288" customWidth="1"/>
    <col min="168" max="169" width="12.140625" style="288" customWidth="1"/>
    <col min="170" max="170" width="14.28515625" style="288" customWidth="1"/>
    <col min="171" max="171" width="11.85546875" style="288" customWidth="1"/>
    <col min="172" max="172" width="11.28515625" style="288" customWidth="1"/>
    <col min="173" max="173" width="8.7109375" style="288" customWidth="1"/>
    <col min="174" max="174" width="11.42578125" style="288" customWidth="1"/>
    <col min="175" max="175" width="12.140625" style="288" customWidth="1"/>
    <col min="176" max="176" width="13.85546875" style="288" customWidth="1"/>
    <col min="177" max="421" width="9.140625" style="288"/>
    <col min="422" max="422" width="4.140625" style="288" customWidth="1"/>
    <col min="423" max="423" width="40.28515625" style="288" customWidth="1"/>
    <col min="424" max="425" width="12.140625" style="288" customWidth="1"/>
    <col min="426" max="426" width="14.28515625" style="288" customWidth="1"/>
    <col min="427" max="427" width="11.85546875" style="288" customWidth="1"/>
    <col min="428" max="428" width="11.28515625" style="288" customWidth="1"/>
    <col min="429" max="429" width="8.7109375" style="288" customWidth="1"/>
    <col min="430" max="430" width="11.42578125" style="288" customWidth="1"/>
    <col min="431" max="431" width="12.140625" style="288" customWidth="1"/>
    <col min="432" max="432" width="13.85546875" style="288" customWidth="1"/>
    <col min="433" max="677" width="9.140625" style="288"/>
    <col min="678" max="678" width="4.140625" style="288" customWidth="1"/>
    <col min="679" max="679" width="40.28515625" style="288" customWidth="1"/>
    <col min="680" max="681" width="12.140625" style="288" customWidth="1"/>
    <col min="682" max="682" width="14.28515625" style="288" customWidth="1"/>
    <col min="683" max="683" width="11.85546875" style="288" customWidth="1"/>
    <col min="684" max="684" width="11.28515625" style="288" customWidth="1"/>
    <col min="685" max="685" width="8.7109375" style="288" customWidth="1"/>
    <col min="686" max="686" width="11.42578125" style="288" customWidth="1"/>
    <col min="687" max="687" width="12.140625" style="288" customWidth="1"/>
    <col min="688" max="688" width="13.85546875" style="288" customWidth="1"/>
    <col min="689" max="933" width="9.140625" style="288"/>
    <col min="934" max="934" width="4.140625" style="288" customWidth="1"/>
    <col min="935" max="935" width="40.28515625" style="288" customWidth="1"/>
    <col min="936" max="937" width="12.140625" style="288" customWidth="1"/>
    <col min="938" max="938" width="14.28515625" style="288" customWidth="1"/>
    <col min="939" max="939" width="11.85546875" style="288" customWidth="1"/>
    <col min="940" max="940" width="11.28515625" style="288" customWidth="1"/>
    <col min="941" max="941" width="8.7109375" style="288" customWidth="1"/>
    <col min="942" max="942" width="11.42578125" style="288" customWidth="1"/>
    <col min="943" max="943" width="12.140625" style="288" customWidth="1"/>
    <col min="944" max="944" width="13.85546875" style="288" customWidth="1"/>
    <col min="945" max="1189" width="9.140625" style="288"/>
    <col min="1190" max="1190" width="4.140625" style="288" customWidth="1"/>
    <col min="1191" max="1191" width="40.28515625" style="288" customWidth="1"/>
    <col min="1192" max="1193" width="12.140625" style="288" customWidth="1"/>
    <col min="1194" max="1194" width="14.28515625" style="288" customWidth="1"/>
    <col min="1195" max="1195" width="11.85546875" style="288" customWidth="1"/>
    <col min="1196" max="1196" width="11.28515625" style="288" customWidth="1"/>
    <col min="1197" max="1197" width="8.7109375" style="288" customWidth="1"/>
    <col min="1198" max="1198" width="11.42578125" style="288" customWidth="1"/>
    <col min="1199" max="1199" width="12.140625" style="288" customWidth="1"/>
    <col min="1200" max="1200" width="13.85546875" style="288" customWidth="1"/>
    <col min="1201" max="1445" width="9.140625" style="288"/>
    <col min="1446" max="1446" width="4.140625" style="288" customWidth="1"/>
    <col min="1447" max="1447" width="40.28515625" style="288" customWidth="1"/>
    <col min="1448" max="1449" width="12.140625" style="288" customWidth="1"/>
    <col min="1450" max="1450" width="14.28515625" style="288" customWidth="1"/>
    <col min="1451" max="1451" width="11.85546875" style="288" customWidth="1"/>
    <col min="1452" max="1452" width="11.28515625" style="288" customWidth="1"/>
    <col min="1453" max="1453" width="8.7109375" style="288" customWidth="1"/>
    <col min="1454" max="1454" width="11.42578125" style="288" customWidth="1"/>
    <col min="1455" max="1455" width="12.140625" style="288" customWidth="1"/>
    <col min="1456" max="1456" width="13.85546875" style="288" customWidth="1"/>
    <col min="1457" max="1701" width="9.140625" style="288"/>
    <col min="1702" max="1702" width="4.140625" style="288" customWidth="1"/>
    <col min="1703" max="1703" width="40.28515625" style="288" customWidth="1"/>
    <col min="1704" max="1705" width="12.140625" style="288" customWidth="1"/>
    <col min="1706" max="1706" width="14.28515625" style="288" customWidth="1"/>
    <col min="1707" max="1707" width="11.85546875" style="288" customWidth="1"/>
    <col min="1708" max="1708" width="11.28515625" style="288" customWidth="1"/>
    <col min="1709" max="1709" width="8.7109375" style="288" customWidth="1"/>
    <col min="1710" max="1710" width="11.42578125" style="288" customWidth="1"/>
    <col min="1711" max="1711" width="12.140625" style="288" customWidth="1"/>
    <col min="1712" max="1712" width="13.85546875" style="288" customWidth="1"/>
    <col min="1713" max="1957" width="9.140625" style="288"/>
    <col min="1958" max="1958" width="4.140625" style="288" customWidth="1"/>
    <col min="1959" max="1959" width="40.28515625" style="288" customWidth="1"/>
    <col min="1960" max="1961" width="12.140625" style="288" customWidth="1"/>
    <col min="1962" max="1962" width="14.28515625" style="288" customWidth="1"/>
    <col min="1963" max="1963" width="11.85546875" style="288" customWidth="1"/>
    <col min="1964" max="1964" width="11.28515625" style="288" customWidth="1"/>
    <col min="1965" max="1965" width="8.7109375" style="288" customWidth="1"/>
    <col min="1966" max="1966" width="11.42578125" style="288" customWidth="1"/>
    <col min="1967" max="1967" width="12.140625" style="288" customWidth="1"/>
    <col min="1968" max="1968" width="13.85546875" style="288" customWidth="1"/>
    <col min="1969" max="2213" width="9.140625" style="288"/>
    <col min="2214" max="2214" width="4.140625" style="288" customWidth="1"/>
    <col min="2215" max="2215" width="40.28515625" style="288" customWidth="1"/>
    <col min="2216" max="2217" width="12.140625" style="288" customWidth="1"/>
    <col min="2218" max="2218" width="14.28515625" style="288" customWidth="1"/>
    <col min="2219" max="2219" width="11.85546875" style="288" customWidth="1"/>
    <col min="2220" max="2220" width="11.28515625" style="288" customWidth="1"/>
    <col min="2221" max="2221" width="8.7109375" style="288" customWidth="1"/>
    <col min="2222" max="2222" width="11.42578125" style="288" customWidth="1"/>
    <col min="2223" max="2223" width="12.140625" style="288" customWidth="1"/>
    <col min="2224" max="2224" width="13.85546875" style="288" customWidth="1"/>
    <col min="2225" max="2469" width="9.140625" style="288"/>
    <col min="2470" max="2470" width="4.140625" style="288" customWidth="1"/>
    <col min="2471" max="2471" width="40.28515625" style="288" customWidth="1"/>
    <col min="2472" max="2473" width="12.140625" style="288" customWidth="1"/>
    <col min="2474" max="2474" width="14.28515625" style="288" customWidth="1"/>
    <col min="2475" max="2475" width="11.85546875" style="288" customWidth="1"/>
    <col min="2476" max="2476" width="11.28515625" style="288" customWidth="1"/>
    <col min="2477" max="2477" width="8.7109375" style="288" customWidth="1"/>
    <col min="2478" max="2478" width="11.42578125" style="288" customWidth="1"/>
    <col min="2479" max="2479" width="12.140625" style="288" customWidth="1"/>
    <col min="2480" max="2480" width="13.85546875" style="288" customWidth="1"/>
    <col min="2481" max="2725" width="9.140625" style="288"/>
    <col min="2726" max="2726" width="4.140625" style="288" customWidth="1"/>
    <col min="2727" max="2727" width="40.28515625" style="288" customWidth="1"/>
    <col min="2728" max="2729" width="12.140625" style="288" customWidth="1"/>
    <col min="2730" max="2730" width="14.28515625" style="288" customWidth="1"/>
    <col min="2731" max="2731" width="11.85546875" style="288" customWidth="1"/>
    <col min="2732" max="2732" width="11.28515625" style="288" customWidth="1"/>
    <col min="2733" max="2733" width="8.7109375" style="288" customWidth="1"/>
    <col min="2734" max="2734" width="11.42578125" style="288" customWidth="1"/>
    <col min="2735" max="2735" width="12.140625" style="288" customWidth="1"/>
    <col min="2736" max="2736" width="13.85546875" style="288" customWidth="1"/>
    <col min="2737" max="2981" width="9.140625" style="288"/>
    <col min="2982" max="2982" width="4.140625" style="288" customWidth="1"/>
    <col min="2983" max="2983" width="40.28515625" style="288" customWidth="1"/>
    <col min="2984" max="2985" width="12.140625" style="288" customWidth="1"/>
    <col min="2986" max="2986" width="14.28515625" style="288" customWidth="1"/>
    <col min="2987" max="2987" width="11.85546875" style="288" customWidth="1"/>
    <col min="2988" max="2988" width="11.28515625" style="288" customWidth="1"/>
    <col min="2989" max="2989" width="8.7109375" style="288" customWidth="1"/>
    <col min="2990" max="2990" width="11.42578125" style="288" customWidth="1"/>
    <col min="2991" max="2991" width="12.140625" style="288" customWidth="1"/>
    <col min="2992" max="2992" width="13.85546875" style="288" customWidth="1"/>
    <col min="2993" max="3237" width="9.140625" style="288"/>
    <col min="3238" max="3238" width="4.140625" style="288" customWidth="1"/>
    <col min="3239" max="3239" width="40.28515625" style="288" customWidth="1"/>
    <col min="3240" max="3241" width="12.140625" style="288" customWidth="1"/>
    <col min="3242" max="3242" width="14.28515625" style="288" customWidth="1"/>
    <col min="3243" max="3243" width="11.85546875" style="288" customWidth="1"/>
    <col min="3244" max="3244" width="11.28515625" style="288" customWidth="1"/>
    <col min="3245" max="3245" width="8.7109375" style="288" customWidth="1"/>
    <col min="3246" max="3246" width="11.42578125" style="288" customWidth="1"/>
    <col min="3247" max="3247" width="12.140625" style="288" customWidth="1"/>
    <col min="3248" max="3248" width="13.85546875" style="288" customWidth="1"/>
    <col min="3249" max="3493" width="9.140625" style="288"/>
    <col min="3494" max="3494" width="4.140625" style="288" customWidth="1"/>
    <col min="3495" max="3495" width="40.28515625" style="288" customWidth="1"/>
    <col min="3496" max="3497" width="12.140625" style="288" customWidth="1"/>
    <col min="3498" max="3498" width="14.28515625" style="288" customWidth="1"/>
    <col min="3499" max="3499" width="11.85546875" style="288" customWidth="1"/>
    <col min="3500" max="3500" width="11.28515625" style="288" customWidth="1"/>
    <col min="3501" max="3501" width="8.7109375" style="288" customWidth="1"/>
    <col min="3502" max="3502" width="11.42578125" style="288" customWidth="1"/>
    <col min="3503" max="3503" width="12.140625" style="288" customWidth="1"/>
    <col min="3504" max="3504" width="13.85546875" style="288" customWidth="1"/>
    <col min="3505" max="3749" width="9.140625" style="288"/>
    <col min="3750" max="3750" width="4.140625" style="288" customWidth="1"/>
    <col min="3751" max="3751" width="40.28515625" style="288" customWidth="1"/>
    <col min="3752" max="3753" width="12.140625" style="288" customWidth="1"/>
    <col min="3754" max="3754" width="14.28515625" style="288" customWidth="1"/>
    <col min="3755" max="3755" width="11.85546875" style="288" customWidth="1"/>
    <col min="3756" max="3756" width="11.28515625" style="288" customWidth="1"/>
    <col min="3757" max="3757" width="8.7109375" style="288" customWidth="1"/>
    <col min="3758" max="3758" width="11.42578125" style="288" customWidth="1"/>
    <col min="3759" max="3759" width="12.140625" style="288" customWidth="1"/>
    <col min="3760" max="3760" width="13.85546875" style="288" customWidth="1"/>
    <col min="3761" max="4005" width="9.140625" style="288"/>
    <col min="4006" max="4006" width="4.140625" style="288" customWidth="1"/>
    <col min="4007" max="4007" width="40.28515625" style="288" customWidth="1"/>
    <col min="4008" max="4009" width="12.140625" style="288" customWidth="1"/>
    <col min="4010" max="4010" width="14.28515625" style="288" customWidth="1"/>
    <col min="4011" max="4011" width="11.85546875" style="288" customWidth="1"/>
    <col min="4012" max="4012" width="11.28515625" style="288" customWidth="1"/>
    <col min="4013" max="4013" width="8.7109375" style="288" customWidth="1"/>
    <col min="4014" max="4014" width="11.42578125" style="288" customWidth="1"/>
    <col min="4015" max="4015" width="12.140625" style="288" customWidth="1"/>
    <col min="4016" max="4016" width="13.85546875" style="288" customWidth="1"/>
    <col min="4017" max="4261" width="9.140625" style="288"/>
    <col min="4262" max="4262" width="4.140625" style="288" customWidth="1"/>
    <col min="4263" max="4263" width="40.28515625" style="288" customWidth="1"/>
    <col min="4264" max="4265" width="12.140625" style="288" customWidth="1"/>
    <col min="4266" max="4266" width="14.28515625" style="288" customWidth="1"/>
    <col min="4267" max="4267" width="11.85546875" style="288" customWidth="1"/>
    <col min="4268" max="4268" width="11.28515625" style="288" customWidth="1"/>
    <col min="4269" max="4269" width="8.7109375" style="288" customWidth="1"/>
    <col min="4270" max="4270" width="11.42578125" style="288" customWidth="1"/>
    <col min="4271" max="4271" width="12.140625" style="288" customWidth="1"/>
    <col min="4272" max="4272" width="13.85546875" style="288" customWidth="1"/>
    <col min="4273" max="4517" width="9.140625" style="288"/>
    <col min="4518" max="4518" width="4.140625" style="288" customWidth="1"/>
    <col min="4519" max="4519" width="40.28515625" style="288" customWidth="1"/>
    <col min="4520" max="4521" width="12.140625" style="288" customWidth="1"/>
    <col min="4522" max="4522" width="14.28515625" style="288" customWidth="1"/>
    <col min="4523" max="4523" width="11.85546875" style="288" customWidth="1"/>
    <col min="4524" max="4524" width="11.28515625" style="288" customWidth="1"/>
    <col min="4525" max="4525" width="8.7109375" style="288" customWidth="1"/>
    <col min="4526" max="4526" width="11.42578125" style="288" customWidth="1"/>
    <col min="4527" max="4527" width="12.140625" style="288" customWidth="1"/>
    <col min="4528" max="4528" width="13.85546875" style="288" customWidth="1"/>
    <col min="4529" max="4773" width="9.140625" style="288"/>
    <col min="4774" max="4774" width="4.140625" style="288" customWidth="1"/>
    <col min="4775" max="4775" width="40.28515625" style="288" customWidth="1"/>
    <col min="4776" max="4777" width="12.140625" style="288" customWidth="1"/>
    <col min="4778" max="4778" width="14.28515625" style="288" customWidth="1"/>
    <col min="4779" max="4779" width="11.85546875" style="288" customWidth="1"/>
    <col min="4780" max="4780" width="11.28515625" style="288" customWidth="1"/>
    <col min="4781" max="4781" width="8.7109375" style="288" customWidth="1"/>
    <col min="4782" max="4782" width="11.42578125" style="288" customWidth="1"/>
    <col min="4783" max="4783" width="12.140625" style="288" customWidth="1"/>
    <col min="4784" max="4784" width="13.85546875" style="288" customWidth="1"/>
    <col min="4785" max="5029" width="9.140625" style="288"/>
    <col min="5030" max="5030" width="4.140625" style="288" customWidth="1"/>
    <col min="5031" max="5031" width="40.28515625" style="288" customWidth="1"/>
    <col min="5032" max="5033" width="12.140625" style="288" customWidth="1"/>
    <col min="5034" max="5034" width="14.28515625" style="288" customWidth="1"/>
    <col min="5035" max="5035" width="11.85546875" style="288" customWidth="1"/>
    <col min="5036" max="5036" width="11.28515625" style="288" customWidth="1"/>
    <col min="5037" max="5037" width="8.7109375" style="288" customWidth="1"/>
    <col min="5038" max="5038" width="11.42578125" style="288" customWidth="1"/>
    <col min="5039" max="5039" width="12.140625" style="288" customWidth="1"/>
    <col min="5040" max="5040" width="13.85546875" style="288" customWidth="1"/>
    <col min="5041" max="5285" width="9.140625" style="288"/>
    <col min="5286" max="5286" width="4.140625" style="288" customWidth="1"/>
    <col min="5287" max="5287" width="40.28515625" style="288" customWidth="1"/>
    <col min="5288" max="5289" width="12.140625" style="288" customWidth="1"/>
    <col min="5290" max="5290" width="14.28515625" style="288" customWidth="1"/>
    <col min="5291" max="5291" width="11.85546875" style="288" customWidth="1"/>
    <col min="5292" max="5292" width="11.28515625" style="288" customWidth="1"/>
    <col min="5293" max="5293" width="8.7109375" style="288" customWidth="1"/>
    <col min="5294" max="5294" width="11.42578125" style="288" customWidth="1"/>
    <col min="5295" max="5295" width="12.140625" style="288" customWidth="1"/>
    <col min="5296" max="5296" width="13.85546875" style="288" customWidth="1"/>
    <col min="5297" max="5541" width="9.140625" style="288"/>
    <col min="5542" max="5542" width="4.140625" style="288" customWidth="1"/>
    <col min="5543" max="5543" width="40.28515625" style="288" customWidth="1"/>
    <col min="5544" max="5545" width="12.140625" style="288" customWidth="1"/>
    <col min="5546" max="5546" width="14.28515625" style="288" customWidth="1"/>
    <col min="5547" max="5547" width="11.85546875" style="288" customWidth="1"/>
    <col min="5548" max="5548" width="11.28515625" style="288" customWidth="1"/>
    <col min="5549" max="5549" width="8.7109375" style="288" customWidth="1"/>
    <col min="5550" max="5550" width="11.42578125" style="288" customWidth="1"/>
    <col min="5551" max="5551" width="12.140625" style="288" customWidth="1"/>
    <col min="5552" max="5552" width="13.85546875" style="288" customWidth="1"/>
    <col min="5553" max="5797" width="9.140625" style="288"/>
    <col min="5798" max="5798" width="4.140625" style="288" customWidth="1"/>
    <col min="5799" max="5799" width="40.28515625" style="288" customWidth="1"/>
    <col min="5800" max="5801" width="12.140625" style="288" customWidth="1"/>
    <col min="5802" max="5802" width="14.28515625" style="288" customWidth="1"/>
    <col min="5803" max="5803" width="11.85546875" style="288" customWidth="1"/>
    <col min="5804" max="5804" width="11.28515625" style="288" customWidth="1"/>
    <col min="5805" max="5805" width="8.7109375" style="288" customWidth="1"/>
    <col min="5806" max="5806" width="11.42578125" style="288" customWidth="1"/>
    <col min="5807" max="5807" width="12.140625" style="288" customWidth="1"/>
    <col min="5808" max="5808" width="13.85546875" style="288" customWidth="1"/>
    <col min="5809" max="6053" width="9.140625" style="288"/>
    <col min="6054" max="6054" width="4.140625" style="288" customWidth="1"/>
    <col min="6055" max="6055" width="40.28515625" style="288" customWidth="1"/>
    <col min="6056" max="6057" width="12.140625" style="288" customWidth="1"/>
    <col min="6058" max="6058" width="14.28515625" style="288" customWidth="1"/>
    <col min="6059" max="6059" width="11.85546875" style="288" customWidth="1"/>
    <col min="6060" max="6060" width="11.28515625" style="288" customWidth="1"/>
    <col min="6061" max="6061" width="8.7109375" style="288" customWidth="1"/>
    <col min="6062" max="6062" width="11.42578125" style="288" customWidth="1"/>
    <col min="6063" max="6063" width="12.140625" style="288" customWidth="1"/>
    <col min="6064" max="6064" width="13.85546875" style="288" customWidth="1"/>
    <col min="6065" max="6309" width="9.140625" style="288"/>
    <col min="6310" max="6310" width="4.140625" style="288" customWidth="1"/>
    <col min="6311" max="6311" width="40.28515625" style="288" customWidth="1"/>
    <col min="6312" max="6313" width="12.140625" style="288" customWidth="1"/>
    <col min="6314" max="6314" width="14.28515625" style="288" customWidth="1"/>
    <col min="6315" max="6315" width="11.85546875" style="288" customWidth="1"/>
    <col min="6316" max="6316" width="11.28515625" style="288" customWidth="1"/>
    <col min="6317" max="6317" width="8.7109375" style="288" customWidth="1"/>
    <col min="6318" max="6318" width="11.42578125" style="288" customWidth="1"/>
    <col min="6319" max="6319" width="12.140625" style="288" customWidth="1"/>
    <col min="6320" max="6320" width="13.85546875" style="288" customWidth="1"/>
    <col min="6321" max="6565" width="9.140625" style="288"/>
    <col min="6566" max="6566" width="4.140625" style="288" customWidth="1"/>
    <col min="6567" max="6567" width="40.28515625" style="288" customWidth="1"/>
    <col min="6568" max="6569" width="12.140625" style="288" customWidth="1"/>
    <col min="6570" max="6570" width="14.28515625" style="288" customWidth="1"/>
    <col min="6571" max="6571" width="11.85546875" style="288" customWidth="1"/>
    <col min="6572" max="6572" width="11.28515625" style="288" customWidth="1"/>
    <col min="6573" max="6573" width="8.7109375" style="288" customWidth="1"/>
    <col min="6574" max="6574" width="11.42578125" style="288" customWidth="1"/>
    <col min="6575" max="6575" width="12.140625" style="288" customWidth="1"/>
    <col min="6576" max="6576" width="13.85546875" style="288" customWidth="1"/>
    <col min="6577" max="6821" width="9.140625" style="288"/>
    <col min="6822" max="6822" width="4.140625" style="288" customWidth="1"/>
    <col min="6823" max="6823" width="40.28515625" style="288" customWidth="1"/>
    <col min="6824" max="6825" width="12.140625" style="288" customWidth="1"/>
    <col min="6826" max="6826" width="14.28515625" style="288" customWidth="1"/>
    <col min="6827" max="6827" width="11.85546875" style="288" customWidth="1"/>
    <col min="6828" max="6828" width="11.28515625" style="288" customWidth="1"/>
    <col min="6829" max="6829" width="8.7109375" style="288" customWidth="1"/>
    <col min="6830" max="6830" width="11.42578125" style="288" customWidth="1"/>
    <col min="6831" max="6831" width="12.140625" style="288" customWidth="1"/>
    <col min="6832" max="6832" width="13.85546875" style="288" customWidth="1"/>
    <col min="6833" max="7077" width="9.140625" style="288"/>
    <col min="7078" max="7078" width="4.140625" style="288" customWidth="1"/>
    <col min="7079" max="7079" width="40.28515625" style="288" customWidth="1"/>
    <col min="7080" max="7081" width="12.140625" style="288" customWidth="1"/>
    <col min="7082" max="7082" width="14.28515625" style="288" customWidth="1"/>
    <col min="7083" max="7083" width="11.85546875" style="288" customWidth="1"/>
    <col min="7084" max="7084" width="11.28515625" style="288" customWidth="1"/>
    <col min="7085" max="7085" width="8.7109375" style="288" customWidth="1"/>
    <col min="7086" max="7086" width="11.42578125" style="288" customWidth="1"/>
    <col min="7087" max="7087" width="12.140625" style="288" customWidth="1"/>
    <col min="7088" max="7088" width="13.85546875" style="288" customWidth="1"/>
    <col min="7089" max="7333" width="9.140625" style="288"/>
    <col min="7334" max="7334" width="4.140625" style="288" customWidth="1"/>
    <col min="7335" max="7335" width="40.28515625" style="288" customWidth="1"/>
    <col min="7336" max="7337" width="12.140625" style="288" customWidth="1"/>
    <col min="7338" max="7338" width="14.28515625" style="288" customWidth="1"/>
    <col min="7339" max="7339" width="11.85546875" style="288" customWidth="1"/>
    <col min="7340" max="7340" width="11.28515625" style="288" customWidth="1"/>
    <col min="7341" max="7341" width="8.7109375" style="288" customWidth="1"/>
    <col min="7342" max="7342" width="11.42578125" style="288" customWidth="1"/>
    <col min="7343" max="7343" width="12.140625" style="288" customWidth="1"/>
    <col min="7344" max="7344" width="13.85546875" style="288" customWidth="1"/>
    <col min="7345" max="7589" width="9.140625" style="288"/>
    <col min="7590" max="7590" width="4.140625" style="288" customWidth="1"/>
    <col min="7591" max="7591" width="40.28515625" style="288" customWidth="1"/>
    <col min="7592" max="7593" width="12.140625" style="288" customWidth="1"/>
    <col min="7594" max="7594" width="14.28515625" style="288" customWidth="1"/>
    <col min="7595" max="7595" width="11.85546875" style="288" customWidth="1"/>
    <col min="7596" max="7596" width="11.28515625" style="288" customWidth="1"/>
    <col min="7597" max="7597" width="8.7109375" style="288" customWidth="1"/>
    <col min="7598" max="7598" width="11.42578125" style="288" customWidth="1"/>
    <col min="7599" max="7599" width="12.140625" style="288" customWidth="1"/>
    <col min="7600" max="7600" width="13.85546875" style="288" customWidth="1"/>
    <col min="7601" max="7845" width="9.140625" style="288"/>
    <col min="7846" max="7846" width="4.140625" style="288" customWidth="1"/>
    <col min="7847" max="7847" width="40.28515625" style="288" customWidth="1"/>
    <col min="7848" max="7849" width="12.140625" style="288" customWidth="1"/>
    <col min="7850" max="7850" width="14.28515625" style="288" customWidth="1"/>
    <col min="7851" max="7851" width="11.85546875" style="288" customWidth="1"/>
    <col min="7852" max="7852" width="11.28515625" style="288" customWidth="1"/>
    <col min="7853" max="7853" width="8.7109375" style="288" customWidth="1"/>
    <col min="7854" max="7854" width="11.42578125" style="288" customWidth="1"/>
    <col min="7855" max="7855" width="12.140625" style="288" customWidth="1"/>
    <col min="7856" max="7856" width="13.85546875" style="288" customWidth="1"/>
    <col min="7857" max="8101" width="9.140625" style="288"/>
    <col min="8102" max="8102" width="4.140625" style="288" customWidth="1"/>
    <col min="8103" max="8103" width="40.28515625" style="288" customWidth="1"/>
    <col min="8104" max="8105" width="12.140625" style="288" customWidth="1"/>
    <col min="8106" max="8106" width="14.28515625" style="288" customWidth="1"/>
    <col min="8107" max="8107" width="11.85546875" style="288" customWidth="1"/>
    <col min="8108" max="8108" width="11.28515625" style="288" customWidth="1"/>
    <col min="8109" max="8109" width="8.7109375" style="288" customWidth="1"/>
    <col min="8110" max="8110" width="11.42578125" style="288" customWidth="1"/>
    <col min="8111" max="8111" width="12.140625" style="288" customWidth="1"/>
    <col min="8112" max="8112" width="13.85546875" style="288" customWidth="1"/>
    <col min="8113" max="8357" width="9.140625" style="288"/>
    <col min="8358" max="8358" width="4.140625" style="288" customWidth="1"/>
    <col min="8359" max="8359" width="40.28515625" style="288" customWidth="1"/>
    <col min="8360" max="8361" width="12.140625" style="288" customWidth="1"/>
    <col min="8362" max="8362" width="14.28515625" style="288" customWidth="1"/>
    <col min="8363" max="8363" width="11.85546875" style="288" customWidth="1"/>
    <col min="8364" max="8364" width="11.28515625" style="288" customWidth="1"/>
    <col min="8365" max="8365" width="8.7109375" style="288" customWidth="1"/>
    <col min="8366" max="8366" width="11.42578125" style="288" customWidth="1"/>
    <col min="8367" max="8367" width="12.140625" style="288" customWidth="1"/>
    <col min="8368" max="8368" width="13.85546875" style="288" customWidth="1"/>
    <col min="8369" max="8613" width="9.140625" style="288"/>
    <col min="8614" max="8614" width="4.140625" style="288" customWidth="1"/>
    <col min="8615" max="8615" width="40.28515625" style="288" customWidth="1"/>
    <col min="8616" max="8617" width="12.140625" style="288" customWidth="1"/>
    <col min="8618" max="8618" width="14.28515625" style="288" customWidth="1"/>
    <col min="8619" max="8619" width="11.85546875" style="288" customWidth="1"/>
    <col min="8620" max="8620" width="11.28515625" style="288" customWidth="1"/>
    <col min="8621" max="8621" width="8.7109375" style="288" customWidth="1"/>
    <col min="8622" max="8622" width="11.42578125" style="288" customWidth="1"/>
    <col min="8623" max="8623" width="12.140625" style="288" customWidth="1"/>
    <col min="8624" max="8624" width="13.85546875" style="288" customWidth="1"/>
    <col min="8625" max="8869" width="9.140625" style="288"/>
    <col min="8870" max="8870" width="4.140625" style="288" customWidth="1"/>
    <col min="8871" max="8871" width="40.28515625" style="288" customWidth="1"/>
    <col min="8872" max="8873" width="12.140625" style="288" customWidth="1"/>
    <col min="8874" max="8874" width="14.28515625" style="288" customWidth="1"/>
    <col min="8875" max="8875" width="11.85546875" style="288" customWidth="1"/>
    <col min="8876" max="8876" width="11.28515625" style="288" customWidth="1"/>
    <col min="8877" max="8877" width="8.7109375" style="288" customWidth="1"/>
    <col min="8878" max="8878" width="11.42578125" style="288" customWidth="1"/>
    <col min="8879" max="8879" width="12.140625" style="288" customWidth="1"/>
    <col min="8880" max="8880" width="13.85546875" style="288" customWidth="1"/>
    <col min="8881" max="9125" width="9.140625" style="288"/>
    <col min="9126" max="9126" width="4.140625" style="288" customWidth="1"/>
    <col min="9127" max="9127" width="40.28515625" style="288" customWidth="1"/>
    <col min="9128" max="9129" width="12.140625" style="288" customWidth="1"/>
    <col min="9130" max="9130" width="14.28515625" style="288" customWidth="1"/>
    <col min="9131" max="9131" width="11.85546875" style="288" customWidth="1"/>
    <col min="9132" max="9132" width="11.28515625" style="288" customWidth="1"/>
    <col min="9133" max="9133" width="8.7109375" style="288" customWidth="1"/>
    <col min="9134" max="9134" width="11.42578125" style="288" customWidth="1"/>
    <col min="9135" max="9135" width="12.140625" style="288" customWidth="1"/>
    <col min="9136" max="9136" width="13.85546875" style="288" customWidth="1"/>
    <col min="9137" max="9381" width="9.140625" style="288"/>
    <col min="9382" max="9382" width="4.140625" style="288" customWidth="1"/>
    <col min="9383" max="9383" width="40.28515625" style="288" customWidth="1"/>
    <col min="9384" max="9385" width="12.140625" style="288" customWidth="1"/>
    <col min="9386" max="9386" width="14.28515625" style="288" customWidth="1"/>
    <col min="9387" max="9387" width="11.85546875" style="288" customWidth="1"/>
    <col min="9388" max="9388" width="11.28515625" style="288" customWidth="1"/>
    <col min="9389" max="9389" width="8.7109375" style="288" customWidth="1"/>
    <col min="9390" max="9390" width="11.42578125" style="288" customWidth="1"/>
    <col min="9391" max="9391" width="12.140625" style="288" customWidth="1"/>
    <col min="9392" max="9392" width="13.85546875" style="288" customWidth="1"/>
    <col min="9393" max="9637" width="9.140625" style="288"/>
    <col min="9638" max="9638" width="4.140625" style="288" customWidth="1"/>
    <col min="9639" max="9639" width="40.28515625" style="288" customWidth="1"/>
    <col min="9640" max="9641" width="12.140625" style="288" customWidth="1"/>
    <col min="9642" max="9642" width="14.28515625" style="288" customWidth="1"/>
    <col min="9643" max="9643" width="11.85546875" style="288" customWidth="1"/>
    <col min="9644" max="9644" width="11.28515625" style="288" customWidth="1"/>
    <col min="9645" max="9645" width="8.7109375" style="288" customWidth="1"/>
    <col min="9646" max="9646" width="11.42578125" style="288" customWidth="1"/>
    <col min="9647" max="9647" width="12.140625" style="288" customWidth="1"/>
    <col min="9648" max="9648" width="13.85546875" style="288" customWidth="1"/>
    <col min="9649" max="9893" width="9.140625" style="288"/>
    <col min="9894" max="9894" width="4.140625" style="288" customWidth="1"/>
    <col min="9895" max="9895" width="40.28515625" style="288" customWidth="1"/>
    <col min="9896" max="9897" width="12.140625" style="288" customWidth="1"/>
    <col min="9898" max="9898" width="14.28515625" style="288" customWidth="1"/>
    <col min="9899" max="9899" width="11.85546875" style="288" customWidth="1"/>
    <col min="9900" max="9900" width="11.28515625" style="288" customWidth="1"/>
    <col min="9901" max="9901" width="8.7109375" style="288" customWidth="1"/>
    <col min="9902" max="9902" width="11.42578125" style="288" customWidth="1"/>
    <col min="9903" max="9903" width="12.140625" style="288" customWidth="1"/>
    <col min="9904" max="9904" width="13.85546875" style="288" customWidth="1"/>
    <col min="9905" max="10149" width="9.140625" style="288"/>
    <col min="10150" max="10150" width="4.140625" style="288" customWidth="1"/>
    <col min="10151" max="10151" width="40.28515625" style="288" customWidth="1"/>
    <col min="10152" max="10153" width="12.140625" style="288" customWidth="1"/>
    <col min="10154" max="10154" width="14.28515625" style="288" customWidth="1"/>
    <col min="10155" max="10155" width="11.85546875" style="288" customWidth="1"/>
    <col min="10156" max="10156" width="11.28515625" style="288" customWidth="1"/>
    <col min="10157" max="10157" width="8.7109375" style="288" customWidth="1"/>
    <col min="10158" max="10158" width="11.42578125" style="288" customWidth="1"/>
    <col min="10159" max="10159" width="12.140625" style="288" customWidth="1"/>
    <col min="10160" max="10160" width="13.85546875" style="288" customWidth="1"/>
    <col min="10161" max="10405" width="9.140625" style="288"/>
    <col min="10406" max="10406" width="4.140625" style="288" customWidth="1"/>
    <col min="10407" max="10407" width="40.28515625" style="288" customWidth="1"/>
    <col min="10408" max="10409" width="12.140625" style="288" customWidth="1"/>
    <col min="10410" max="10410" width="14.28515625" style="288" customWidth="1"/>
    <col min="10411" max="10411" width="11.85546875" style="288" customWidth="1"/>
    <col min="10412" max="10412" width="11.28515625" style="288" customWidth="1"/>
    <col min="10413" max="10413" width="8.7109375" style="288" customWidth="1"/>
    <col min="10414" max="10414" width="11.42578125" style="288" customWidth="1"/>
    <col min="10415" max="10415" width="12.140625" style="288" customWidth="1"/>
    <col min="10416" max="10416" width="13.85546875" style="288" customWidth="1"/>
    <col min="10417" max="10661" width="9.140625" style="288"/>
    <col min="10662" max="10662" width="4.140625" style="288" customWidth="1"/>
    <col min="10663" max="10663" width="40.28515625" style="288" customWidth="1"/>
    <col min="10664" max="10665" width="12.140625" style="288" customWidth="1"/>
    <col min="10666" max="10666" width="14.28515625" style="288" customWidth="1"/>
    <col min="10667" max="10667" width="11.85546875" style="288" customWidth="1"/>
    <col min="10668" max="10668" width="11.28515625" style="288" customWidth="1"/>
    <col min="10669" max="10669" width="8.7109375" style="288" customWidth="1"/>
    <col min="10670" max="10670" width="11.42578125" style="288" customWidth="1"/>
    <col min="10671" max="10671" width="12.140625" style="288" customWidth="1"/>
    <col min="10672" max="10672" width="13.85546875" style="288" customWidth="1"/>
    <col min="10673" max="10917" width="9.140625" style="288"/>
    <col min="10918" max="10918" width="4.140625" style="288" customWidth="1"/>
    <col min="10919" max="10919" width="40.28515625" style="288" customWidth="1"/>
    <col min="10920" max="10921" width="12.140625" style="288" customWidth="1"/>
    <col min="10922" max="10922" width="14.28515625" style="288" customWidth="1"/>
    <col min="10923" max="10923" width="11.85546875" style="288" customWidth="1"/>
    <col min="10924" max="10924" width="11.28515625" style="288" customWidth="1"/>
    <col min="10925" max="10925" width="8.7109375" style="288" customWidth="1"/>
    <col min="10926" max="10926" width="11.42578125" style="288" customWidth="1"/>
    <col min="10927" max="10927" width="12.140625" style="288" customWidth="1"/>
    <col min="10928" max="10928" width="13.85546875" style="288" customWidth="1"/>
    <col min="10929" max="11173" width="9.140625" style="288"/>
    <col min="11174" max="11174" width="4.140625" style="288" customWidth="1"/>
    <col min="11175" max="11175" width="40.28515625" style="288" customWidth="1"/>
    <col min="11176" max="11177" width="12.140625" style="288" customWidth="1"/>
    <col min="11178" max="11178" width="14.28515625" style="288" customWidth="1"/>
    <col min="11179" max="11179" width="11.85546875" style="288" customWidth="1"/>
    <col min="11180" max="11180" width="11.28515625" style="288" customWidth="1"/>
    <col min="11181" max="11181" width="8.7109375" style="288" customWidth="1"/>
    <col min="11182" max="11182" width="11.42578125" style="288" customWidth="1"/>
    <col min="11183" max="11183" width="12.140625" style="288" customWidth="1"/>
    <col min="11184" max="11184" width="13.85546875" style="288" customWidth="1"/>
    <col min="11185" max="11429" width="9.140625" style="288"/>
    <col min="11430" max="11430" width="4.140625" style="288" customWidth="1"/>
    <col min="11431" max="11431" width="40.28515625" style="288" customWidth="1"/>
    <col min="11432" max="11433" width="12.140625" style="288" customWidth="1"/>
    <col min="11434" max="11434" width="14.28515625" style="288" customWidth="1"/>
    <col min="11435" max="11435" width="11.85546875" style="288" customWidth="1"/>
    <col min="11436" max="11436" width="11.28515625" style="288" customWidth="1"/>
    <col min="11437" max="11437" width="8.7109375" style="288" customWidth="1"/>
    <col min="11438" max="11438" width="11.42578125" style="288" customWidth="1"/>
    <col min="11439" max="11439" width="12.140625" style="288" customWidth="1"/>
    <col min="11440" max="11440" width="13.85546875" style="288" customWidth="1"/>
    <col min="11441" max="11685" width="9.140625" style="288"/>
    <col min="11686" max="11686" width="4.140625" style="288" customWidth="1"/>
    <col min="11687" max="11687" width="40.28515625" style="288" customWidth="1"/>
    <col min="11688" max="11689" width="12.140625" style="288" customWidth="1"/>
    <col min="11690" max="11690" width="14.28515625" style="288" customWidth="1"/>
    <col min="11691" max="11691" width="11.85546875" style="288" customWidth="1"/>
    <col min="11692" max="11692" width="11.28515625" style="288" customWidth="1"/>
    <col min="11693" max="11693" width="8.7109375" style="288" customWidth="1"/>
    <col min="11694" max="11694" width="11.42578125" style="288" customWidth="1"/>
    <col min="11695" max="11695" width="12.140625" style="288" customWidth="1"/>
    <col min="11696" max="11696" width="13.85546875" style="288" customWidth="1"/>
    <col min="11697" max="11941" width="9.140625" style="288"/>
    <col min="11942" max="11942" width="4.140625" style="288" customWidth="1"/>
    <col min="11943" max="11943" width="40.28515625" style="288" customWidth="1"/>
    <col min="11944" max="11945" width="12.140625" style="288" customWidth="1"/>
    <col min="11946" max="11946" width="14.28515625" style="288" customWidth="1"/>
    <col min="11947" max="11947" width="11.85546875" style="288" customWidth="1"/>
    <col min="11948" max="11948" width="11.28515625" style="288" customWidth="1"/>
    <col min="11949" max="11949" width="8.7109375" style="288" customWidth="1"/>
    <col min="11950" max="11950" width="11.42578125" style="288" customWidth="1"/>
    <col min="11951" max="11951" width="12.140625" style="288" customWidth="1"/>
    <col min="11952" max="11952" width="13.85546875" style="288" customWidth="1"/>
    <col min="11953" max="12197" width="9.140625" style="288"/>
    <col min="12198" max="12198" width="4.140625" style="288" customWidth="1"/>
    <col min="12199" max="12199" width="40.28515625" style="288" customWidth="1"/>
    <col min="12200" max="12201" width="12.140625" style="288" customWidth="1"/>
    <col min="12202" max="12202" width="14.28515625" style="288" customWidth="1"/>
    <col min="12203" max="12203" width="11.85546875" style="288" customWidth="1"/>
    <col min="12204" max="12204" width="11.28515625" style="288" customWidth="1"/>
    <col min="12205" max="12205" width="8.7109375" style="288" customWidth="1"/>
    <col min="12206" max="12206" width="11.42578125" style="288" customWidth="1"/>
    <col min="12207" max="12207" width="12.140625" style="288" customWidth="1"/>
    <col min="12208" max="12208" width="13.85546875" style="288" customWidth="1"/>
    <col min="12209" max="12453" width="9.140625" style="288"/>
    <col min="12454" max="12454" width="4.140625" style="288" customWidth="1"/>
    <col min="12455" max="12455" width="40.28515625" style="288" customWidth="1"/>
    <col min="12456" max="12457" width="12.140625" style="288" customWidth="1"/>
    <col min="12458" max="12458" width="14.28515625" style="288" customWidth="1"/>
    <col min="12459" max="12459" width="11.85546875" style="288" customWidth="1"/>
    <col min="12460" max="12460" width="11.28515625" style="288" customWidth="1"/>
    <col min="12461" max="12461" width="8.7109375" style="288" customWidth="1"/>
    <col min="12462" max="12462" width="11.42578125" style="288" customWidth="1"/>
    <col min="12463" max="12463" width="12.140625" style="288" customWidth="1"/>
    <col min="12464" max="12464" width="13.85546875" style="288" customWidth="1"/>
    <col min="12465" max="12709" width="9.140625" style="288"/>
    <col min="12710" max="12710" width="4.140625" style="288" customWidth="1"/>
    <col min="12711" max="12711" width="40.28515625" style="288" customWidth="1"/>
    <col min="12712" max="12713" width="12.140625" style="288" customWidth="1"/>
    <col min="12714" max="12714" width="14.28515625" style="288" customWidth="1"/>
    <col min="12715" max="12715" width="11.85546875" style="288" customWidth="1"/>
    <col min="12716" max="12716" width="11.28515625" style="288" customWidth="1"/>
    <col min="12717" max="12717" width="8.7109375" style="288" customWidth="1"/>
    <col min="12718" max="12718" width="11.42578125" style="288" customWidth="1"/>
    <col min="12719" max="12719" width="12.140625" style="288" customWidth="1"/>
    <col min="12720" max="12720" width="13.85546875" style="288" customWidth="1"/>
    <col min="12721" max="12965" width="9.140625" style="288"/>
    <col min="12966" max="12966" width="4.140625" style="288" customWidth="1"/>
    <col min="12967" max="12967" width="40.28515625" style="288" customWidth="1"/>
    <col min="12968" max="12969" width="12.140625" style="288" customWidth="1"/>
    <col min="12970" max="12970" width="14.28515625" style="288" customWidth="1"/>
    <col min="12971" max="12971" width="11.85546875" style="288" customWidth="1"/>
    <col min="12972" max="12972" width="11.28515625" style="288" customWidth="1"/>
    <col min="12973" max="12973" width="8.7109375" style="288" customWidth="1"/>
    <col min="12974" max="12974" width="11.42578125" style="288" customWidth="1"/>
    <col min="12975" max="12975" width="12.140625" style="288" customWidth="1"/>
    <col min="12976" max="12976" width="13.85546875" style="288" customWidth="1"/>
    <col min="12977" max="13221" width="9.140625" style="288"/>
    <col min="13222" max="13222" width="4.140625" style="288" customWidth="1"/>
    <col min="13223" max="13223" width="40.28515625" style="288" customWidth="1"/>
    <col min="13224" max="13225" width="12.140625" style="288" customWidth="1"/>
    <col min="13226" max="13226" width="14.28515625" style="288" customWidth="1"/>
    <col min="13227" max="13227" width="11.85546875" style="288" customWidth="1"/>
    <col min="13228" max="13228" width="11.28515625" style="288" customWidth="1"/>
    <col min="13229" max="13229" width="8.7109375" style="288" customWidth="1"/>
    <col min="13230" max="13230" width="11.42578125" style="288" customWidth="1"/>
    <col min="13231" max="13231" width="12.140625" style="288" customWidth="1"/>
    <col min="13232" max="13232" width="13.85546875" style="288" customWidth="1"/>
    <col min="13233" max="13477" width="9.140625" style="288"/>
    <col min="13478" max="13478" width="4.140625" style="288" customWidth="1"/>
    <col min="13479" max="13479" width="40.28515625" style="288" customWidth="1"/>
    <col min="13480" max="13481" width="12.140625" style="288" customWidth="1"/>
    <col min="13482" max="13482" width="14.28515625" style="288" customWidth="1"/>
    <col min="13483" max="13483" width="11.85546875" style="288" customWidth="1"/>
    <col min="13484" max="13484" width="11.28515625" style="288" customWidth="1"/>
    <col min="13485" max="13485" width="8.7109375" style="288" customWidth="1"/>
    <col min="13486" max="13486" width="11.42578125" style="288" customWidth="1"/>
    <col min="13487" max="13487" width="12.140625" style="288" customWidth="1"/>
    <col min="13488" max="13488" width="13.85546875" style="288" customWidth="1"/>
    <col min="13489" max="13733" width="9.140625" style="288"/>
    <col min="13734" max="13734" width="4.140625" style="288" customWidth="1"/>
    <col min="13735" max="13735" width="40.28515625" style="288" customWidth="1"/>
    <col min="13736" max="13737" width="12.140625" style="288" customWidth="1"/>
    <col min="13738" max="13738" width="14.28515625" style="288" customWidth="1"/>
    <col min="13739" max="13739" width="11.85546875" style="288" customWidth="1"/>
    <col min="13740" max="13740" width="11.28515625" style="288" customWidth="1"/>
    <col min="13741" max="13741" width="8.7109375" style="288" customWidth="1"/>
    <col min="13742" max="13742" width="11.42578125" style="288" customWidth="1"/>
    <col min="13743" max="13743" width="12.140625" style="288" customWidth="1"/>
    <col min="13744" max="13744" width="13.85546875" style="288" customWidth="1"/>
    <col min="13745" max="13989" width="9.140625" style="288"/>
    <col min="13990" max="13990" width="4.140625" style="288" customWidth="1"/>
    <col min="13991" max="13991" width="40.28515625" style="288" customWidth="1"/>
    <col min="13992" max="13993" width="12.140625" style="288" customWidth="1"/>
    <col min="13994" max="13994" width="14.28515625" style="288" customWidth="1"/>
    <col min="13995" max="13995" width="11.85546875" style="288" customWidth="1"/>
    <col min="13996" max="13996" width="11.28515625" style="288" customWidth="1"/>
    <col min="13997" max="13997" width="8.7109375" style="288" customWidth="1"/>
    <col min="13998" max="13998" width="11.42578125" style="288" customWidth="1"/>
    <col min="13999" max="13999" width="12.140625" style="288" customWidth="1"/>
    <col min="14000" max="14000" width="13.85546875" style="288" customWidth="1"/>
    <col min="14001" max="14245" width="9.140625" style="288"/>
    <col min="14246" max="14246" width="4.140625" style="288" customWidth="1"/>
    <col min="14247" max="14247" width="40.28515625" style="288" customWidth="1"/>
    <col min="14248" max="14249" width="12.140625" style="288" customWidth="1"/>
    <col min="14250" max="14250" width="14.28515625" style="288" customWidth="1"/>
    <col min="14251" max="14251" width="11.85546875" style="288" customWidth="1"/>
    <col min="14252" max="14252" width="11.28515625" style="288" customWidth="1"/>
    <col min="14253" max="14253" width="8.7109375" style="288" customWidth="1"/>
    <col min="14254" max="14254" width="11.42578125" style="288" customWidth="1"/>
    <col min="14255" max="14255" width="12.140625" style="288" customWidth="1"/>
    <col min="14256" max="14256" width="13.85546875" style="288" customWidth="1"/>
    <col min="14257" max="14501" width="9.140625" style="288"/>
    <col min="14502" max="14502" width="4.140625" style="288" customWidth="1"/>
    <col min="14503" max="14503" width="40.28515625" style="288" customWidth="1"/>
    <col min="14504" max="14505" width="12.140625" style="288" customWidth="1"/>
    <col min="14506" max="14506" width="14.28515625" style="288" customWidth="1"/>
    <col min="14507" max="14507" width="11.85546875" style="288" customWidth="1"/>
    <col min="14508" max="14508" width="11.28515625" style="288" customWidth="1"/>
    <col min="14509" max="14509" width="8.7109375" style="288" customWidth="1"/>
    <col min="14510" max="14510" width="11.42578125" style="288" customWidth="1"/>
    <col min="14511" max="14511" width="12.140625" style="288" customWidth="1"/>
    <col min="14512" max="14512" width="13.85546875" style="288" customWidth="1"/>
    <col min="14513" max="14757" width="9.140625" style="288"/>
    <col min="14758" max="14758" width="4.140625" style="288" customWidth="1"/>
    <col min="14759" max="14759" width="40.28515625" style="288" customWidth="1"/>
    <col min="14760" max="14761" width="12.140625" style="288" customWidth="1"/>
    <col min="14762" max="14762" width="14.28515625" style="288" customWidth="1"/>
    <col min="14763" max="14763" width="11.85546875" style="288" customWidth="1"/>
    <col min="14764" max="14764" width="11.28515625" style="288" customWidth="1"/>
    <col min="14765" max="14765" width="8.7109375" style="288" customWidth="1"/>
    <col min="14766" max="14766" width="11.42578125" style="288" customWidth="1"/>
    <col min="14767" max="14767" width="12.140625" style="288" customWidth="1"/>
    <col min="14768" max="14768" width="13.85546875" style="288" customWidth="1"/>
    <col min="14769" max="16384" width="9.140625" style="288"/>
  </cols>
  <sheetData>
    <row r="1" spans="1:8" ht="15.75" x14ac:dyDescent="0.25">
      <c r="A1" s="287" t="s">
        <v>0</v>
      </c>
      <c r="G1" s="822" t="s">
        <v>1</v>
      </c>
      <c r="H1" s="822"/>
    </row>
    <row r="2" spans="1:8" ht="15.75" x14ac:dyDescent="0.25">
      <c r="A2" s="287" t="s">
        <v>2</v>
      </c>
      <c r="G2" s="822" t="s">
        <v>3</v>
      </c>
      <c r="H2" s="822"/>
    </row>
    <row r="3" spans="1:8" ht="15.75" x14ac:dyDescent="0.25">
      <c r="A3" s="289" t="s">
        <v>641</v>
      </c>
      <c r="G3" s="822" t="s">
        <v>5</v>
      </c>
      <c r="H3" s="822"/>
    </row>
    <row r="4" spans="1:8" ht="15.75" x14ac:dyDescent="0.25">
      <c r="A4" s="289"/>
      <c r="G4" s="290"/>
      <c r="H4" s="290"/>
    </row>
    <row r="5" spans="1:8" ht="15.75" x14ac:dyDescent="0.25">
      <c r="A5" s="289"/>
      <c r="G5" s="290"/>
      <c r="H5" s="290"/>
    </row>
    <row r="6" spans="1:8" ht="15.75" x14ac:dyDescent="0.25">
      <c r="A6" s="289"/>
      <c r="G6" s="290"/>
      <c r="H6" s="290"/>
    </row>
    <row r="7" spans="1:8" ht="15.75" x14ac:dyDescent="0.25">
      <c r="B7" s="289"/>
    </row>
    <row r="8" spans="1:8" ht="20.25" x14ac:dyDescent="0.3">
      <c r="A8" s="823" t="s">
        <v>531</v>
      </c>
      <c r="B8" s="823"/>
      <c r="C8" s="823"/>
      <c r="D8" s="823"/>
      <c r="E8" s="823"/>
      <c r="F8" s="823"/>
      <c r="G8" s="823"/>
      <c r="H8" s="823"/>
    </row>
    <row r="9" spans="1:8" ht="20.25" x14ac:dyDescent="0.3">
      <c r="A9" s="823" t="s">
        <v>642</v>
      </c>
      <c r="B9" s="823"/>
      <c r="C9" s="823"/>
      <c r="D9" s="823"/>
      <c r="E9" s="823"/>
      <c r="F9" s="823"/>
      <c r="G9" s="823"/>
      <c r="H9" s="823"/>
    </row>
    <row r="10" spans="1:8" ht="15.75" thickBot="1" x14ac:dyDescent="0.25">
      <c r="B10" s="291" t="s">
        <v>643</v>
      </c>
      <c r="F10" s="292"/>
      <c r="G10" s="292"/>
    </row>
    <row r="11" spans="1:8" ht="117" customHeight="1" thickBot="1" x14ac:dyDescent="0.25">
      <c r="A11" s="293" t="s">
        <v>11</v>
      </c>
      <c r="B11" s="294" t="s">
        <v>12</v>
      </c>
      <c r="C11" s="294" t="s">
        <v>13</v>
      </c>
      <c r="D11" s="295" t="s">
        <v>14</v>
      </c>
      <c r="E11" s="295" t="s">
        <v>15</v>
      </c>
      <c r="F11" s="295" t="s">
        <v>16</v>
      </c>
      <c r="G11" s="295" t="s">
        <v>17</v>
      </c>
      <c r="H11" s="296" t="s">
        <v>18</v>
      </c>
    </row>
    <row r="12" spans="1:8" s="297" customFormat="1" ht="18.75" thickBot="1" x14ac:dyDescent="0.3">
      <c r="A12" s="809" t="s">
        <v>19</v>
      </c>
      <c r="B12" s="810"/>
      <c r="C12" s="810"/>
      <c r="D12" s="810"/>
      <c r="E12" s="810"/>
      <c r="F12" s="810"/>
      <c r="G12" s="810"/>
      <c r="H12" s="811"/>
    </row>
    <row r="13" spans="1:8" s="297" customFormat="1" ht="31.5" x14ac:dyDescent="0.2">
      <c r="A13" s="298">
        <v>1</v>
      </c>
      <c r="B13" s="299" t="s">
        <v>20</v>
      </c>
      <c r="C13" s="300" t="s">
        <v>21</v>
      </c>
      <c r="D13" s="301">
        <v>6219</v>
      </c>
      <c r="E13" s="302" t="s">
        <v>22</v>
      </c>
      <c r="F13" s="303" t="s">
        <v>23</v>
      </c>
      <c r="G13" s="304">
        <v>43468</v>
      </c>
      <c r="H13" s="305">
        <v>43820</v>
      </c>
    </row>
    <row r="14" spans="1:8" s="297" customFormat="1" ht="31.5" x14ac:dyDescent="0.2">
      <c r="A14" s="306">
        <v>2</v>
      </c>
      <c r="B14" s="307" t="s">
        <v>24</v>
      </c>
      <c r="C14" s="308" t="s">
        <v>25</v>
      </c>
      <c r="D14" s="309">
        <v>61884</v>
      </c>
      <c r="E14" s="310" t="s">
        <v>22</v>
      </c>
      <c r="F14" s="308" t="s">
        <v>23</v>
      </c>
      <c r="G14" s="311">
        <v>43468</v>
      </c>
      <c r="H14" s="312">
        <v>43820</v>
      </c>
    </row>
    <row r="15" spans="1:8" s="297" customFormat="1" ht="31.5" x14ac:dyDescent="0.2">
      <c r="A15" s="313">
        <v>3</v>
      </c>
      <c r="B15" s="314" t="s">
        <v>26</v>
      </c>
      <c r="C15" s="308" t="s">
        <v>27</v>
      </c>
      <c r="D15" s="309">
        <v>6916</v>
      </c>
      <c r="E15" s="310" t="s">
        <v>22</v>
      </c>
      <c r="F15" s="308" t="s">
        <v>23</v>
      </c>
      <c r="G15" s="311">
        <v>43468</v>
      </c>
      <c r="H15" s="312">
        <v>43820</v>
      </c>
    </row>
    <row r="16" spans="1:8" s="297" customFormat="1" ht="31.5" x14ac:dyDescent="0.2">
      <c r="A16" s="306">
        <v>4</v>
      </c>
      <c r="B16" s="314" t="s">
        <v>28</v>
      </c>
      <c r="C16" s="308" t="s">
        <v>29</v>
      </c>
      <c r="D16" s="309">
        <v>142</v>
      </c>
      <c r="E16" s="310" t="s">
        <v>22</v>
      </c>
      <c r="F16" s="308" t="s">
        <v>23</v>
      </c>
      <c r="G16" s="311">
        <v>43468</v>
      </c>
      <c r="H16" s="312">
        <v>43820</v>
      </c>
    </row>
    <row r="17" spans="1:8" s="297" customFormat="1" ht="31.5" x14ac:dyDescent="0.2">
      <c r="A17" s="313">
        <v>5</v>
      </c>
      <c r="B17" s="314" t="s">
        <v>30</v>
      </c>
      <c r="C17" s="308" t="s">
        <v>31</v>
      </c>
      <c r="D17" s="309">
        <v>7780</v>
      </c>
      <c r="E17" s="310" t="s">
        <v>22</v>
      </c>
      <c r="F17" s="308" t="s">
        <v>23</v>
      </c>
      <c r="G17" s="311">
        <v>43468</v>
      </c>
      <c r="H17" s="312">
        <v>43820</v>
      </c>
    </row>
    <row r="18" spans="1:8" s="297" customFormat="1" ht="31.5" x14ac:dyDescent="0.2">
      <c r="A18" s="306">
        <v>6</v>
      </c>
      <c r="B18" s="314" t="s">
        <v>32</v>
      </c>
      <c r="C18" s="308" t="s">
        <v>33</v>
      </c>
      <c r="D18" s="309">
        <v>290</v>
      </c>
      <c r="E18" s="310" t="s">
        <v>22</v>
      </c>
      <c r="F18" s="308" t="s">
        <v>23</v>
      </c>
      <c r="G18" s="311">
        <v>43468</v>
      </c>
      <c r="H18" s="312">
        <v>43820</v>
      </c>
    </row>
    <row r="19" spans="1:8" s="297" customFormat="1" ht="31.5" x14ac:dyDescent="0.2">
      <c r="A19" s="313">
        <v>7</v>
      </c>
      <c r="B19" s="314" t="s">
        <v>34</v>
      </c>
      <c r="C19" s="308" t="s">
        <v>35</v>
      </c>
      <c r="D19" s="309">
        <v>2605</v>
      </c>
      <c r="E19" s="310" t="s">
        <v>22</v>
      </c>
      <c r="F19" s="308" t="s">
        <v>23</v>
      </c>
      <c r="G19" s="311">
        <v>43468</v>
      </c>
      <c r="H19" s="312">
        <v>43820</v>
      </c>
    </row>
    <row r="20" spans="1:8" s="297" customFormat="1" ht="31.5" x14ac:dyDescent="0.2">
      <c r="A20" s="306">
        <v>8</v>
      </c>
      <c r="B20" s="314" t="s">
        <v>36</v>
      </c>
      <c r="C20" s="308" t="s">
        <v>37</v>
      </c>
      <c r="D20" s="309">
        <v>15210</v>
      </c>
      <c r="E20" s="310" t="s">
        <v>22</v>
      </c>
      <c r="F20" s="308" t="s">
        <v>23</v>
      </c>
      <c r="G20" s="311">
        <v>43468</v>
      </c>
      <c r="H20" s="312">
        <v>43820</v>
      </c>
    </row>
    <row r="21" spans="1:8" s="297" customFormat="1" ht="32.25" thickBot="1" x14ac:dyDescent="0.25">
      <c r="A21" s="315">
        <v>9</v>
      </c>
      <c r="B21" s="316" t="s">
        <v>40</v>
      </c>
      <c r="C21" s="317" t="s">
        <v>41</v>
      </c>
      <c r="D21" s="318">
        <v>4202</v>
      </c>
      <c r="E21" s="319" t="s">
        <v>22</v>
      </c>
      <c r="F21" s="317" t="s">
        <v>23</v>
      </c>
      <c r="G21" s="320">
        <v>43468</v>
      </c>
      <c r="H21" s="321">
        <v>43820</v>
      </c>
    </row>
    <row r="22" spans="1:8" s="297" customFormat="1" ht="31.5" x14ac:dyDescent="0.2">
      <c r="A22" s="322">
        <v>10</v>
      </c>
      <c r="B22" s="323" t="s">
        <v>42</v>
      </c>
      <c r="C22" s="324" t="s">
        <v>43</v>
      </c>
      <c r="D22" s="325">
        <v>4453</v>
      </c>
      <c r="E22" s="326" t="s">
        <v>22</v>
      </c>
      <c r="F22" s="324" t="s">
        <v>23</v>
      </c>
      <c r="G22" s="327">
        <v>43468</v>
      </c>
      <c r="H22" s="328">
        <v>43820</v>
      </c>
    </row>
    <row r="23" spans="1:8" s="297" customFormat="1" ht="31.5" x14ac:dyDescent="0.2">
      <c r="A23" s="313">
        <v>11</v>
      </c>
      <c r="B23" s="314" t="s">
        <v>44</v>
      </c>
      <c r="C23" s="308" t="s">
        <v>45</v>
      </c>
      <c r="D23" s="309">
        <v>4706</v>
      </c>
      <c r="E23" s="310" t="s">
        <v>22</v>
      </c>
      <c r="F23" s="308" t="s">
        <v>23</v>
      </c>
      <c r="G23" s="311">
        <v>43468</v>
      </c>
      <c r="H23" s="312">
        <v>43820</v>
      </c>
    </row>
    <row r="24" spans="1:8" s="297" customFormat="1" ht="31.5" x14ac:dyDescent="0.2">
      <c r="A24" s="306">
        <v>12</v>
      </c>
      <c r="B24" s="314" t="s">
        <v>46</v>
      </c>
      <c r="C24" s="308" t="s">
        <v>47</v>
      </c>
      <c r="D24" s="309">
        <v>15461</v>
      </c>
      <c r="E24" s="310" t="s">
        <v>22</v>
      </c>
      <c r="F24" s="308" t="s">
        <v>23</v>
      </c>
      <c r="G24" s="311">
        <v>43468</v>
      </c>
      <c r="H24" s="312">
        <v>43820</v>
      </c>
    </row>
    <row r="25" spans="1:8" s="297" customFormat="1" ht="31.5" x14ac:dyDescent="0.2">
      <c r="A25" s="313">
        <v>13</v>
      </c>
      <c r="B25" s="314" t="s">
        <v>48</v>
      </c>
      <c r="C25" s="308" t="s">
        <v>49</v>
      </c>
      <c r="D25" s="309">
        <v>840</v>
      </c>
      <c r="E25" s="310" t="s">
        <v>22</v>
      </c>
      <c r="F25" s="308" t="s">
        <v>23</v>
      </c>
      <c r="G25" s="311">
        <v>43468</v>
      </c>
      <c r="H25" s="312">
        <v>43820</v>
      </c>
    </row>
    <row r="26" spans="1:8" s="297" customFormat="1" ht="31.5" x14ac:dyDescent="0.2">
      <c r="A26" s="306">
        <v>14</v>
      </c>
      <c r="B26" s="314" t="s">
        <v>50</v>
      </c>
      <c r="C26" s="308" t="s">
        <v>51</v>
      </c>
      <c r="D26" s="309">
        <v>840</v>
      </c>
      <c r="E26" s="310" t="s">
        <v>22</v>
      </c>
      <c r="F26" s="308" t="s">
        <v>23</v>
      </c>
      <c r="G26" s="311">
        <v>43468</v>
      </c>
      <c r="H26" s="312">
        <v>43820</v>
      </c>
    </row>
    <row r="27" spans="1:8" s="297" customFormat="1" ht="31.5" x14ac:dyDescent="0.2">
      <c r="A27" s="313">
        <v>15</v>
      </c>
      <c r="B27" s="314" t="s">
        <v>52</v>
      </c>
      <c r="C27" s="308" t="s">
        <v>53</v>
      </c>
      <c r="D27" s="309">
        <v>8403</v>
      </c>
      <c r="E27" s="310" t="s">
        <v>22</v>
      </c>
      <c r="F27" s="308" t="s">
        <v>23</v>
      </c>
      <c r="G27" s="311">
        <v>43468</v>
      </c>
      <c r="H27" s="312">
        <v>43820</v>
      </c>
    </row>
    <row r="28" spans="1:8" s="297" customFormat="1" ht="31.5" x14ac:dyDescent="0.2">
      <c r="A28" s="306">
        <v>16</v>
      </c>
      <c r="B28" s="314" t="s">
        <v>532</v>
      </c>
      <c r="C28" s="308" t="s">
        <v>533</v>
      </c>
      <c r="D28" s="309">
        <v>5378</v>
      </c>
      <c r="E28" s="310" t="s">
        <v>22</v>
      </c>
      <c r="F28" s="308" t="s">
        <v>23</v>
      </c>
      <c r="G28" s="311">
        <v>43525</v>
      </c>
      <c r="H28" s="312">
        <v>43820</v>
      </c>
    </row>
    <row r="29" spans="1:8" s="297" customFormat="1" ht="31.5" x14ac:dyDescent="0.2">
      <c r="A29" s="306">
        <v>17</v>
      </c>
      <c r="B29" s="314" t="s">
        <v>54</v>
      </c>
      <c r="C29" s="308" t="s">
        <v>55</v>
      </c>
      <c r="D29" s="309">
        <v>14287</v>
      </c>
      <c r="E29" s="310" t="s">
        <v>22</v>
      </c>
      <c r="F29" s="308" t="s">
        <v>23</v>
      </c>
      <c r="G29" s="311">
        <v>43661</v>
      </c>
      <c r="H29" s="312">
        <v>43809</v>
      </c>
    </row>
    <row r="30" spans="1:8" s="297" customFormat="1" ht="31.5" x14ac:dyDescent="0.2">
      <c r="A30" s="306">
        <v>18</v>
      </c>
      <c r="B30" s="314" t="s">
        <v>616</v>
      </c>
      <c r="C30" s="308" t="s">
        <v>617</v>
      </c>
      <c r="D30" s="309">
        <v>1597</v>
      </c>
      <c r="E30" s="310" t="s">
        <v>22</v>
      </c>
      <c r="F30" s="308" t="s">
        <v>23</v>
      </c>
      <c r="G30" s="311">
        <v>43661</v>
      </c>
      <c r="H30" s="312">
        <v>43809</v>
      </c>
    </row>
    <row r="31" spans="1:8" s="297" customFormat="1" ht="31.5" x14ac:dyDescent="0.2">
      <c r="A31" s="313">
        <v>19</v>
      </c>
      <c r="B31" s="314" t="s">
        <v>56</v>
      </c>
      <c r="C31" s="308"/>
      <c r="D31" s="309">
        <v>1261</v>
      </c>
      <c r="E31" s="310" t="s">
        <v>22</v>
      </c>
      <c r="F31" s="308" t="s">
        <v>23</v>
      </c>
      <c r="G31" s="311">
        <v>43468</v>
      </c>
      <c r="H31" s="312">
        <v>43820</v>
      </c>
    </row>
    <row r="32" spans="1:8" s="297" customFormat="1" ht="31.5" x14ac:dyDescent="0.2">
      <c r="A32" s="306">
        <v>20</v>
      </c>
      <c r="B32" s="314" t="s">
        <v>57</v>
      </c>
      <c r="C32" s="308" t="s">
        <v>58</v>
      </c>
      <c r="D32" s="309">
        <v>3361</v>
      </c>
      <c r="E32" s="310" t="s">
        <v>22</v>
      </c>
      <c r="F32" s="308" t="s">
        <v>23</v>
      </c>
      <c r="G32" s="311">
        <v>43468</v>
      </c>
      <c r="H32" s="312">
        <v>43820</v>
      </c>
    </row>
    <row r="33" spans="1:8" s="297" customFormat="1" ht="31.5" x14ac:dyDescent="0.2">
      <c r="A33" s="313">
        <v>21</v>
      </c>
      <c r="B33" s="314" t="s">
        <v>59</v>
      </c>
      <c r="C33" s="308" t="s">
        <v>60</v>
      </c>
      <c r="D33" s="309">
        <v>25210</v>
      </c>
      <c r="E33" s="310" t="s">
        <v>22</v>
      </c>
      <c r="F33" s="308" t="s">
        <v>23</v>
      </c>
      <c r="G33" s="311">
        <v>43468</v>
      </c>
      <c r="H33" s="312">
        <v>43820</v>
      </c>
    </row>
    <row r="34" spans="1:8" s="297" customFormat="1" ht="31.5" x14ac:dyDescent="0.2">
      <c r="A34" s="306">
        <v>22</v>
      </c>
      <c r="B34" s="314" t="s">
        <v>61</v>
      </c>
      <c r="C34" s="308" t="s">
        <v>62</v>
      </c>
      <c r="D34" s="309">
        <v>1008</v>
      </c>
      <c r="E34" s="310" t="s">
        <v>22</v>
      </c>
      <c r="F34" s="308" t="s">
        <v>23</v>
      </c>
      <c r="G34" s="311">
        <v>43468</v>
      </c>
      <c r="H34" s="312">
        <v>43820</v>
      </c>
    </row>
    <row r="35" spans="1:8" s="297" customFormat="1" ht="32.25" thickBot="1" x14ac:dyDescent="0.25">
      <c r="A35" s="315">
        <v>23</v>
      </c>
      <c r="B35" s="316" t="s">
        <v>534</v>
      </c>
      <c r="C35" s="317" t="s">
        <v>535</v>
      </c>
      <c r="D35" s="318">
        <v>1008</v>
      </c>
      <c r="E35" s="319" t="s">
        <v>22</v>
      </c>
      <c r="F35" s="317" t="s">
        <v>23</v>
      </c>
      <c r="G35" s="320">
        <v>43468</v>
      </c>
      <c r="H35" s="321">
        <v>43820</v>
      </c>
    </row>
    <row r="36" spans="1:8" s="297" customFormat="1" ht="31.5" x14ac:dyDescent="0.2">
      <c r="A36" s="322">
        <v>24</v>
      </c>
      <c r="B36" s="323" t="s">
        <v>63</v>
      </c>
      <c r="C36" s="324" t="s">
        <v>64</v>
      </c>
      <c r="D36" s="325">
        <v>3187</v>
      </c>
      <c r="E36" s="326" t="s">
        <v>22</v>
      </c>
      <c r="F36" s="324" t="s">
        <v>23</v>
      </c>
      <c r="G36" s="327">
        <v>43468</v>
      </c>
      <c r="H36" s="328">
        <v>43820</v>
      </c>
    </row>
    <row r="37" spans="1:8" s="297" customFormat="1" ht="31.5" x14ac:dyDescent="0.2">
      <c r="A37" s="313">
        <v>25</v>
      </c>
      <c r="B37" s="329" t="s">
        <v>65</v>
      </c>
      <c r="C37" s="303" t="s">
        <v>66</v>
      </c>
      <c r="D37" s="330">
        <v>2856</v>
      </c>
      <c r="E37" s="331" t="s">
        <v>22</v>
      </c>
      <c r="F37" s="303" t="s">
        <v>23</v>
      </c>
      <c r="G37" s="332">
        <v>43103</v>
      </c>
      <c r="H37" s="305">
        <v>43496</v>
      </c>
    </row>
    <row r="38" spans="1:8" s="297" customFormat="1" ht="31.5" x14ac:dyDescent="0.2">
      <c r="A38" s="306">
        <v>26</v>
      </c>
      <c r="B38" s="314" t="s">
        <v>67</v>
      </c>
      <c r="C38" s="308" t="s">
        <v>68</v>
      </c>
      <c r="D38" s="309">
        <v>1178</v>
      </c>
      <c r="E38" s="310" t="s">
        <v>22</v>
      </c>
      <c r="F38" s="308" t="s">
        <v>23</v>
      </c>
      <c r="G38" s="311">
        <v>43468</v>
      </c>
      <c r="H38" s="312">
        <v>43496</v>
      </c>
    </row>
    <row r="39" spans="1:8" s="297" customFormat="1" ht="31.5" x14ac:dyDescent="0.2">
      <c r="A39" s="333">
        <v>27</v>
      </c>
      <c r="B39" s="323" t="s">
        <v>69</v>
      </c>
      <c r="C39" s="324" t="s">
        <v>70</v>
      </c>
      <c r="D39" s="325">
        <v>952</v>
      </c>
      <c r="E39" s="326" t="s">
        <v>22</v>
      </c>
      <c r="F39" s="324" t="s">
        <v>23</v>
      </c>
      <c r="G39" s="327">
        <v>43468</v>
      </c>
      <c r="H39" s="328">
        <v>43820</v>
      </c>
    </row>
    <row r="40" spans="1:8" s="297" customFormat="1" ht="31.5" x14ac:dyDescent="0.2">
      <c r="A40" s="306">
        <v>28</v>
      </c>
      <c r="B40" s="314" t="s">
        <v>71</v>
      </c>
      <c r="C40" s="308" t="s">
        <v>72</v>
      </c>
      <c r="D40" s="309">
        <v>952</v>
      </c>
      <c r="E40" s="310" t="s">
        <v>22</v>
      </c>
      <c r="F40" s="308" t="s">
        <v>23</v>
      </c>
      <c r="G40" s="311">
        <v>43468</v>
      </c>
      <c r="H40" s="312">
        <v>43496</v>
      </c>
    </row>
    <row r="41" spans="1:8" s="297" customFormat="1" ht="31.5" x14ac:dyDescent="0.2">
      <c r="A41" s="313">
        <v>29</v>
      </c>
      <c r="B41" s="314" t="s">
        <v>73</v>
      </c>
      <c r="C41" s="308" t="s">
        <v>72</v>
      </c>
      <c r="D41" s="309">
        <v>700</v>
      </c>
      <c r="E41" s="310" t="s">
        <v>22</v>
      </c>
      <c r="F41" s="308" t="s">
        <v>23</v>
      </c>
      <c r="G41" s="311">
        <v>43468</v>
      </c>
      <c r="H41" s="312">
        <v>43496</v>
      </c>
    </row>
    <row r="42" spans="1:8" s="297" customFormat="1" ht="31.5" x14ac:dyDescent="0.2">
      <c r="A42" s="306">
        <v>30</v>
      </c>
      <c r="B42" s="314" t="s">
        <v>76</v>
      </c>
      <c r="C42" s="308" t="s">
        <v>70</v>
      </c>
      <c r="D42" s="309">
        <v>8340</v>
      </c>
      <c r="E42" s="310" t="s">
        <v>22</v>
      </c>
      <c r="F42" s="308" t="s">
        <v>23</v>
      </c>
      <c r="G42" s="311">
        <v>43468</v>
      </c>
      <c r="H42" s="312">
        <v>43496</v>
      </c>
    </row>
    <row r="43" spans="1:8" s="297" customFormat="1" ht="31.5" x14ac:dyDescent="0.2">
      <c r="A43" s="313">
        <v>31</v>
      </c>
      <c r="B43" s="314" t="s">
        <v>77</v>
      </c>
      <c r="C43" s="308" t="s">
        <v>72</v>
      </c>
      <c r="D43" s="309">
        <v>1345</v>
      </c>
      <c r="E43" s="310" t="s">
        <v>22</v>
      </c>
      <c r="F43" s="308" t="s">
        <v>23</v>
      </c>
      <c r="G43" s="311">
        <v>43468</v>
      </c>
      <c r="H43" s="312">
        <v>43496</v>
      </c>
    </row>
    <row r="44" spans="1:8" s="297" customFormat="1" ht="31.5" x14ac:dyDescent="0.2">
      <c r="A44" s="306">
        <v>32</v>
      </c>
      <c r="B44" s="314" t="s">
        <v>618</v>
      </c>
      <c r="C44" s="308" t="s">
        <v>79</v>
      </c>
      <c r="D44" s="309">
        <v>38511.730000000003</v>
      </c>
      <c r="E44" s="310" t="s">
        <v>22</v>
      </c>
      <c r="F44" s="308" t="s">
        <v>23</v>
      </c>
      <c r="G44" s="311">
        <v>43468</v>
      </c>
      <c r="H44" s="312">
        <v>43496</v>
      </c>
    </row>
    <row r="45" spans="1:8" s="297" customFormat="1" ht="31.5" x14ac:dyDescent="0.2">
      <c r="A45" s="306">
        <v>33</v>
      </c>
      <c r="B45" s="314" t="s">
        <v>619</v>
      </c>
      <c r="C45" s="308" t="s">
        <v>79</v>
      </c>
      <c r="D45" s="309">
        <v>1262</v>
      </c>
      <c r="E45" s="310" t="s">
        <v>22</v>
      </c>
      <c r="F45" s="308" t="s">
        <v>23</v>
      </c>
      <c r="G45" s="311">
        <v>43661</v>
      </c>
      <c r="H45" s="312">
        <v>43814</v>
      </c>
    </row>
    <row r="46" spans="1:8" s="297" customFormat="1" ht="31.5" x14ac:dyDescent="0.2">
      <c r="A46" s="306">
        <v>34</v>
      </c>
      <c r="B46" s="314" t="s">
        <v>620</v>
      </c>
      <c r="C46" s="308" t="s">
        <v>79</v>
      </c>
      <c r="D46" s="309">
        <v>1845</v>
      </c>
      <c r="E46" s="310" t="s">
        <v>22</v>
      </c>
      <c r="F46" s="308" t="s">
        <v>23</v>
      </c>
      <c r="G46" s="311">
        <v>43661</v>
      </c>
      <c r="H46" s="312">
        <v>43814</v>
      </c>
    </row>
    <row r="47" spans="1:8" s="297" customFormat="1" ht="31.5" x14ac:dyDescent="0.2">
      <c r="A47" s="306">
        <v>35</v>
      </c>
      <c r="B47" s="314" t="s">
        <v>621</v>
      </c>
      <c r="C47" s="308" t="s">
        <v>79</v>
      </c>
      <c r="D47" s="309">
        <v>3200</v>
      </c>
      <c r="E47" s="310" t="s">
        <v>22</v>
      </c>
      <c r="F47" s="308" t="s">
        <v>23</v>
      </c>
      <c r="G47" s="311">
        <v>43661</v>
      </c>
      <c r="H47" s="312">
        <v>43814</v>
      </c>
    </row>
    <row r="48" spans="1:8" s="297" customFormat="1" ht="31.5" x14ac:dyDescent="0.2">
      <c r="A48" s="313">
        <v>36</v>
      </c>
      <c r="B48" s="314" t="s">
        <v>80</v>
      </c>
      <c r="C48" s="308" t="s">
        <v>81</v>
      </c>
      <c r="D48" s="309">
        <v>12001</v>
      </c>
      <c r="E48" s="310" t="s">
        <v>22</v>
      </c>
      <c r="F48" s="308" t="s">
        <v>23</v>
      </c>
      <c r="G48" s="311">
        <v>43468</v>
      </c>
      <c r="H48" s="312">
        <v>43496</v>
      </c>
    </row>
    <row r="49" spans="1:11" s="297" customFormat="1" ht="32.25" thickBot="1" x14ac:dyDescent="0.25">
      <c r="A49" s="334">
        <v>37</v>
      </c>
      <c r="B49" s="335" t="s">
        <v>82</v>
      </c>
      <c r="C49" s="336" t="s">
        <v>81</v>
      </c>
      <c r="D49" s="301">
        <v>9601</v>
      </c>
      <c r="E49" s="302" t="s">
        <v>22</v>
      </c>
      <c r="F49" s="336" t="s">
        <v>23</v>
      </c>
      <c r="G49" s="337">
        <v>43468</v>
      </c>
      <c r="H49" s="338">
        <v>43496</v>
      </c>
    </row>
    <row r="50" spans="1:11" s="297" customFormat="1" ht="31.5" x14ac:dyDescent="0.2">
      <c r="A50" s="339">
        <v>38</v>
      </c>
      <c r="B50" s="340" t="s">
        <v>83</v>
      </c>
      <c r="C50" s="341" t="s">
        <v>72</v>
      </c>
      <c r="D50" s="342">
        <v>960</v>
      </c>
      <c r="E50" s="343" t="s">
        <v>22</v>
      </c>
      <c r="F50" s="341" t="s">
        <v>23</v>
      </c>
      <c r="G50" s="344">
        <v>43468</v>
      </c>
      <c r="H50" s="345">
        <v>43496</v>
      </c>
    </row>
    <row r="51" spans="1:11" s="297" customFormat="1" ht="31.5" x14ac:dyDescent="0.2">
      <c r="A51" s="306">
        <v>39</v>
      </c>
      <c r="B51" s="314" t="s">
        <v>84</v>
      </c>
      <c r="C51" s="308" t="s">
        <v>68</v>
      </c>
      <c r="D51" s="309">
        <v>1190</v>
      </c>
      <c r="E51" s="310" t="s">
        <v>22</v>
      </c>
      <c r="F51" s="308" t="s">
        <v>23</v>
      </c>
      <c r="G51" s="311">
        <v>43468</v>
      </c>
      <c r="H51" s="312">
        <v>43496</v>
      </c>
    </row>
    <row r="52" spans="1:11" s="297" customFormat="1" ht="31.5" x14ac:dyDescent="0.2">
      <c r="A52" s="313">
        <v>40</v>
      </c>
      <c r="B52" s="335" t="s">
        <v>536</v>
      </c>
      <c r="C52" s="336" t="s">
        <v>81</v>
      </c>
      <c r="D52" s="301">
        <v>191</v>
      </c>
      <c r="E52" s="302" t="s">
        <v>22</v>
      </c>
      <c r="F52" s="336" t="s">
        <v>23</v>
      </c>
      <c r="G52" s="311">
        <v>43468</v>
      </c>
      <c r="H52" s="312">
        <v>43496</v>
      </c>
    </row>
    <row r="53" spans="1:11" s="297" customFormat="1" ht="31.5" x14ac:dyDescent="0.2">
      <c r="A53" s="306">
        <v>41</v>
      </c>
      <c r="B53" s="335" t="s">
        <v>537</v>
      </c>
      <c r="C53" s="308" t="s">
        <v>81</v>
      </c>
      <c r="D53" s="301">
        <v>8568</v>
      </c>
      <c r="E53" s="302" t="s">
        <v>22</v>
      </c>
      <c r="F53" s="336" t="s">
        <v>23</v>
      </c>
      <c r="G53" s="311">
        <v>43468</v>
      </c>
      <c r="H53" s="312">
        <v>43496</v>
      </c>
    </row>
    <row r="54" spans="1:11" s="297" customFormat="1" ht="31.5" x14ac:dyDescent="0.2">
      <c r="A54" s="313">
        <v>42</v>
      </c>
      <c r="B54" s="314" t="s">
        <v>86</v>
      </c>
      <c r="C54" s="308" t="s">
        <v>87</v>
      </c>
      <c r="D54" s="309">
        <v>1148</v>
      </c>
      <c r="E54" s="310" t="s">
        <v>22</v>
      </c>
      <c r="F54" s="308" t="s">
        <v>23</v>
      </c>
      <c r="G54" s="311">
        <v>43468</v>
      </c>
      <c r="H54" s="312">
        <v>43820</v>
      </c>
    </row>
    <row r="55" spans="1:11" s="297" customFormat="1" ht="31.5" x14ac:dyDescent="0.2">
      <c r="A55" s="306">
        <v>43</v>
      </c>
      <c r="B55" s="314" t="s">
        <v>88</v>
      </c>
      <c r="C55" s="308" t="s">
        <v>89</v>
      </c>
      <c r="D55" s="309">
        <v>71</v>
      </c>
      <c r="E55" s="310" t="s">
        <v>22</v>
      </c>
      <c r="F55" s="308" t="s">
        <v>23</v>
      </c>
      <c r="G55" s="311">
        <v>43468</v>
      </c>
      <c r="H55" s="312">
        <v>43820</v>
      </c>
    </row>
    <row r="56" spans="1:11" s="297" customFormat="1" ht="31.5" x14ac:dyDescent="0.2">
      <c r="A56" s="313">
        <v>44</v>
      </c>
      <c r="B56" s="314" t="s">
        <v>90</v>
      </c>
      <c r="C56" s="308" t="s">
        <v>91</v>
      </c>
      <c r="D56" s="309">
        <v>3589</v>
      </c>
      <c r="E56" s="310" t="s">
        <v>22</v>
      </c>
      <c r="F56" s="308" t="s">
        <v>23</v>
      </c>
      <c r="G56" s="311">
        <v>43586</v>
      </c>
      <c r="H56" s="312" t="s">
        <v>92</v>
      </c>
    </row>
    <row r="57" spans="1:11" s="297" customFormat="1" ht="31.5" x14ac:dyDescent="0.2">
      <c r="A57" s="322">
        <v>45</v>
      </c>
      <c r="B57" s="323" t="s">
        <v>538</v>
      </c>
      <c r="C57" s="324" t="s">
        <v>94</v>
      </c>
      <c r="D57" s="325">
        <v>2146</v>
      </c>
      <c r="E57" s="326" t="s">
        <v>22</v>
      </c>
      <c r="F57" s="324" t="s">
        <v>23</v>
      </c>
      <c r="G57" s="327">
        <v>43586</v>
      </c>
      <c r="H57" s="328" t="s">
        <v>92</v>
      </c>
    </row>
    <row r="58" spans="1:11" s="297" customFormat="1" ht="31.5" x14ac:dyDescent="0.2">
      <c r="A58" s="313">
        <v>46</v>
      </c>
      <c r="B58" s="314" t="s">
        <v>622</v>
      </c>
      <c r="C58" s="308" t="s">
        <v>100</v>
      </c>
      <c r="D58" s="309">
        <v>25060</v>
      </c>
      <c r="E58" s="310" t="s">
        <v>22</v>
      </c>
      <c r="F58" s="308" t="s">
        <v>23</v>
      </c>
      <c r="G58" s="311">
        <v>43525</v>
      </c>
      <c r="H58" s="312" t="s">
        <v>92</v>
      </c>
    </row>
    <row r="59" spans="1:11" s="297" customFormat="1" ht="31.5" x14ac:dyDescent="0.2">
      <c r="A59" s="306">
        <v>47</v>
      </c>
      <c r="B59" s="323" t="s">
        <v>103</v>
      </c>
      <c r="C59" s="324" t="s">
        <v>104</v>
      </c>
      <c r="D59" s="325">
        <v>476</v>
      </c>
      <c r="E59" s="326" t="s">
        <v>22</v>
      </c>
      <c r="F59" s="324" t="s">
        <v>23</v>
      </c>
      <c r="G59" s="311">
        <v>43468</v>
      </c>
      <c r="H59" s="312">
        <v>43820</v>
      </c>
    </row>
    <row r="60" spans="1:11" ht="34.5" customHeight="1" x14ac:dyDescent="0.3">
      <c r="A60" s="313">
        <v>48</v>
      </c>
      <c r="B60" s="346" t="s">
        <v>111</v>
      </c>
      <c r="C60" s="347" t="s">
        <v>112</v>
      </c>
      <c r="D60" s="325">
        <v>11765</v>
      </c>
      <c r="E60" s="347" t="s">
        <v>22</v>
      </c>
      <c r="F60" s="324" t="s">
        <v>109</v>
      </c>
      <c r="G60" s="348">
        <v>43647</v>
      </c>
      <c r="H60" s="349">
        <v>43677</v>
      </c>
      <c r="I60" s="350"/>
      <c r="J60" s="350"/>
      <c r="K60" s="350"/>
    </row>
    <row r="61" spans="1:11" ht="34.5" customHeight="1" x14ac:dyDescent="0.3">
      <c r="A61" s="306">
        <v>49</v>
      </c>
      <c r="B61" s="351" t="s">
        <v>540</v>
      </c>
      <c r="C61" s="347" t="s">
        <v>116</v>
      </c>
      <c r="D61" s="309">
        <v>840</v>
      </c>
      <c r="E61" s="347" t="s">
        <v>22</v>
      </c>
      <c r="F61" s="308" t="s">
        <v>109</v>
      </c>
      <c r="G61" s="352">
        <v>43617</v>
      </c>
      <c r="H61" s="353">
        <v>43708</v>
      </c>
      <c r="I61" s="350"/>
      <c r="J61" s="350"/>
      <c r="K61" s="350"/>
    </row>
    <row r="62" spans="1:11" s="297" customFormat="1" ht="31.5" x14ac:dyDescent="0.2">
      <c r="A62" s="313">
        <v>50</v>
      </c>
      <c r="B62" s="314" t="s">
        <v>120</v>
      </c>
      <c r="C62" s="308" t="s">
        <v>541</v>
      </c>
      <c r="D62" s="309">
        <v>336</v>
      </c>
      <c r="E62" s="310" t="s">
        <v>22</v>
      </c>
      <c r="F62" s="308" t="s">
        <v>119</v>
      </c>
      <c r="G62" s="311">
        <v>43468</v>
      </c>
      <c r="H62" s="312">
        <v>43496</v>
      </c>
    </row>
    <row r="63" spans="1:11" s="354" customFormat="1" ht="32.25" thickBot="1" x14ac:dyDescent="0.3">
      <c r="A63" s="334">
        <v>51</v>
      </c>
      <c r="B63" s="335" t="s">
        <v>121</v>
      </c>
      <c r="C63" s="336" t="s">
        <v>122</v>
      </c>
      <c r="D63" s="301">
        <v>8404</v>
      </c>
      <c r="E63" s="302" t="s">
        <v>22</v>
      </c>
      <c r="F63" s="336" t="s">
        <v>119</v>
      </c>
      <c r="G63" s="337">
        <v>43468</v>
      </c>
      <c r="H63" s="338">
        <v>43814</v>
      </c>
    </row>
    <row r="64" spans="1:11" s="354" customFormat="1" ht="31.5" x14ac:dyDescent="0.25">
      <c r="A64" s="339">
        <v>52</v>
      </c>
      <c r="B64" s="340" t="s">
        <v>123</v>
      </c>
      <c r="C64" s="341" t="s">
        <v>124</v>
      </c>
      <c r="D64" s="342">
        <v>26891</v>
      </c>
      <c r="E64" s="343" t="s">
        <v>22</v>
      </c>
      <c r="F64" s="341" t="s">
        <v>119</v>
      </c>
      <c r="G64" s="304">
        <v>43468</v>
      </c>
      <c r="H64" s="355">
        <v>43814</v>
      </c>
    </row>
    <row r="65" spans="1:8" s="354" customFormat="1" ht="31.5" x14ac:dyDescent="0.25">
      <c r="A65" s="306">
        <v>53</v>
      </c>
      <c r="B65" s="314" t="s">
        <v>542</v>
      </c>
      <c r="C65" s="308" t="s">
        <v>126</v>
      </c>
      <c r="D65" s="309">
        <v>8900</v>
      </c>
      <c r="E65" s="310" t="s">
        <v>22</v>
      </c>
      <c r="F65" s="308" t="s">
        <v>119</v>
      </c>
      <c r="G65" s="311">
        <v>43468</v>
      </c>
      <c r="H65" s="312">
        <v>43814</v>
      </c>
    </row>
    <row r="66" spans="1:8" s="354" customFormat="1" ht="31.5" x14ac:dyDescent="0.25">
      <c r="A66" s="313">
        <v>54</v>
      </c>
      <c r="B66" s="329" t="s">
        <v>127</v>
      </c>
      <c r="C66" s="303" t="s">
        <v>126</v>
      </c>
      <c r="D66" s="330">
        <v>5046</v>
      </c>
      <c r="E66" s="331" t="s">
        <v>22</v>
      </c>
      <c r="F66" s="303" t="s">
        <v>119</v>
      </c>
      <c r="G66" s="332">
        <v>43468</v>
      </c>
      <c r="H66" s="305">
        <v>43814</v>
      </c>
    </row>
    <row r="67" spans="1:8" s="354" customFormat="1" ht="31.5" x14ac:dyDescent="0.25">
      <c r="A67" s="306">
        <v>55</v>
      </c>
      <c r="B67" s="314" t="s">
        <v>128</v>
      </c>
      <c r="C67" s="308" t="s">
        <v>129</v>
      </c>
      <c r="D67" s="309">
        <v>504</v>
      </c>
      <c r="E67" s="310" t="s">
        <v>22</v>
      </c>
      <c r="F67" s="308" t="s">
        <v>119</v>
      </c>
      <c r="G67" s="311">
        <v>43468</v>
      </c>
      <c r="H67" s="312">
        <v>43496</v>
      </c>
    </row>
    <row r="68" spans="1:8" s="354" customFormat="1" ht="31.5" x14ac:dyDescent="0.25">
      <c r="A68" s="313">
        <v>56</v>
      </c>
      <c r="B68" s="323" t="s">
        <v>38</v>
      </c>
      <c r="C68" s="324" t="s">
        <v>39</v>
      </c>
      <c r="D68" s="325">
        <v>58824</v>
      </c>
      <c r="E68" s="326" t="s">
        <v>22</v>
      </c>
      <c r="F68" s="324" t="s">
        <v>23</v>
      </c>
      <c r="G68" s="327">
        <v>43468</v>
      </c>
      <c r="H68" s="328">
        <v>43820</v>
      </c>
    </row>
    <row r="69" spans="1:8" s="354" customFormat="1" ht="31.5" x14ac:dyDescent="0.25">
      <c r="A69" s="306">
        <v>57</v>
      </c>
      <c r="B69" s="329" t="s">
        <v>543</v>
      </c>
      <c r="C69" s="303" t="s">
        <v>544</v>
      </c>
      <c r="D69" s="330">
        <v>1009</v>
      </c>
      <c r="E69" s="326" t="s">
        <v>22</v>
      </c>
      <c r="F69" s="324" t="s">
        <v>23</v>
      </c>
      <c r="G69" s="327">
        <v>43468</v>
      </c>
      <c r="H69" s="328">
        <v>43820</v>
      </c>
    </row>
    <row r="70" spans="1:8" s="354" customFormat="1" ht="31.5" x14ac:dyDescent="0.25">
      <c r="A70" s="313">
        <v>58</v>
      </c>
      <c r="B70" s="335" t="s">
        <v>545</v>
      </c>
      <c r="C70" s="336"/>
      <c r="D70" s="301">
        <v>2522</v>
      </c>
      <c r="E70" s="310" t="s">
        <v>22</v>
      </c>
      <c r="F70" s="308" t="s">
        <v>119</v>
      </c>
      <c r="G70" s="311">
        <v>43468</v>
      </c>
      <c r="H70" s="312">
        <v>43814</v>
      </c>
    </row>
    <row r="71" spans="1:8" s="354" customFormat="1" ht="31.5" x14ac:dyDescent="0.25">
      <c r="A71" s="306">
        <v>59</v>
      </c>
      <c r="B71" s="335" t="s">
        <v>546</v>
      </c>
      <c r="C71" s="336"/>
      <c r="D71" s="301">
        <v>20000</v>
      </c>
      <c r="E71" s="310" t="s">
        <v>22</v>
      </c>
      <c r="F71" s="308" t="s">
        <v>119</v>
      </c>
      <c r="G71" s="311">
        <v>43468</v>
      </c>
      <c r="H71" s="312">
        <v>43814</v>
      </c>
    </row>
    <row r="72" spans="1:8" s="354" customFormat="1" ht="31.5" x14ac:dyDescent="0.25">
      <c r="A72" s="313">
        <v>60</v>
      </c>
      <c r="B72" s="314" t="s">
        <v>137</v>
      </c>
      <c r="C72" s="308" t="s">
        <v>134</v>
      </c>
      <c r="D72" s="309">
        <v>8403</v>
      </c>
      <c r="E72" s="310" t="s">
        <v>22</v>
      </c>
      <c r="F72" s="308" t="s">
        <v>119</v>
      </c>
      <c r="G72" s="311">
        <v>43617</v>
      </c>
      <c r="H72" s="312">
        <v>43708</v>
      </c>
    </row>
    <row r="73" spans="1:8" s="354" customFormat="1" ht="31.5" x14ac:dyDescent="0.25">
      <c r="A73" s="396">
        <v>61</v>
      </c>
      <c r="B73" s="329" t="s">
        <v>600</v>
      </c>
      <c r="C73" s="303" t="s">
        <v>601</v>
      </c>
      <c r="D73" s="330">
        <v>10000</v>
      </c>
      <c r="E73" s="331" t="s">
        <v>22</v>
      </c>
      <c r="F73" s="303" t="s">
        <v>119</v>
      </c>
      <c r="G73" s="332">
        <v>43622</v>
      </c>
      <c r="H73" s="305">
        <v>43827</v>
      </c>
    </row>
    <row r="74" spans="1:8" ht="32.25" thickBot="1" x14ac:dyDescent="0.25">
      <c r="A74" s="530">
        <v>62</v>
      </c>
      <c r="B74" s="316" t="s">
        <v>162</v>
      </c>
      <c r="C74" s="317" t="s">
        <v>144</v>
      </c>
      <c r="D74" s="318">
        <v>2560</v>
      </c>
      <c r="E74" s="429" t="s">
        <v>22</v>
      </c>
      <c r="F74" s="317" t="s">
        <v>109</v>
      </c>
      <c r="G74" s="437">
        <v>43525</v>
      </c>
      <c r="H74" s="370">
        <v>43799</v>
      </c>
    </row>
    <row r="75" spans="1:8" ht="16.5" thickBot="1" x14ac:dyDescent="0.3">
      <c r="A75" s="356"/>
      <c r="B75" s="357" t="s">
        <v>145</v>
      </c>
      <c r="C75" s="358"/>
      <c r="D75" s="359">
        <f>SUM(D13:D74)</f>
        <v>488394.73</v>
      </c>
      <c r="E75" s="360"/>
      <c r="F75" s="358"/>
      <c r="G75" s="358"/>
      <c r="H75" s="361"/>
    </row>
    <row r="76" spans="1:8" ht="18.75" thickBot="1" x14ac:dyDescent="0.3">
      <c r="A76" s="819" t="s">
        <v>146</v>
      </c>
      <c r="B76" s="820"/>
      <c r="C76" s="820"/>
      <c r="D76" s="820"/>
      <c r="E76" s="820"/>
      <c r="F76" s="820"/>
      <c r="G76" s="820"/>
      <c r="H76" s="821"/>
    </row>
    <row r="77" spans="1:8" ht="16.5" thickBot="1" x14ac:dyDescent="0.3">
      <c r="A77" s="824" t="s">
        <v>147</v>
      </c>
      <c r="B77" s="825"/>
      <c r="C77" s="825"/>
      <c r="D77" s="825"/>
      <c r="E77" s="825"/>
      <c r="F77" s="825"/>
      <c r="G77" s="825"/>
      <c r="H77" s="826"/>
    </row>
    <row r="78" spans="1:8" ht="31.5" x14ac:dyDescent="0.2">
      <c r="A78" s="362">
        <v>63</v>
      </c>
      <c r="B78" s="363" t="s">
        <v>148</v>
      </c>
      <c r="C78" s="341" t="s">
        <v>25</v>
      </c>
      <c r="D78" s="342">
        <v>5461</v>
      </c>
      <c r="E78" s="310" t="s">
        <v>22</v>
      </c>
      <c r="F78" s="308" t="s">
        <v>23</v>
      </c>
      <c r="G78" s="364">
        <v>43468</v>
      </c>
      <c r="H78" s="365">
        <v>43814</v>
      </c>
    </row>
    <row r="79" spans="1:8" ht="31.5" x14ac:dyDescent="0.2">
      <c r="A79" s="306">
        <v>64</v>
      </c>
      <c r="B79" s="307" t="s">
        <v>149</v>
      </c>
      <c r="C79" s="308" t="s">
        <v>150</v>
      </c>
      <c r="D79" s="309">
        <v>861</v>
      </c>
      <c r="E79" s="310" t="s">
        <v>22</v>
      </c>
      <c r="F79" s="308" t="s">
        <v>23</v>
      </c>
      <c r="G79" s="366">
        <v>43468</v>
      </c>
      <c r="H79" s="353">
        <v>43814</v>
      </c>
    </row>
    <row r="80" spans="1:8" ht="32.25" thickBot="1" x14ac:dyDescent="0.25">
      <c r="A80" s="367">
        <v>65</v>
      </c>
      <c r="B80" s="368" t="s">
        <v>151</v>
      </c>
      <c r="C80" s="317" t="s">
        <v>152</v>
      </c>
      <c r="D80" s="318">
        <v>4800</v>
      </c>
      <c r="E80" s="319" t="s">
        <v>22</v>
      </c>
      <c r="F80" s="317" t="s">
        <v>23</v>
      </c>
      <c r="G80" s="369">
        <v>43468</v>
      </c>
      <c r="H80" s="370">
        <v>43496</v>
      </c>
    </row>
    <row r="81" spans="1:10" ht="31.5" x14ac:dyDescent="0.2">
      <c r="A81" s="322">
        <v>66</v>
      </c>
      <c r="B81" s="323" t="s">
        <v>153</v>
      </c>
      <c r="C81" s="324" t="s">
        <v>81</v>
      </c>
      <c r="D81" s="325">
        <v>1500</v>
      </c>
      <c r="E81" s="326" t="s">
        <v>22</v>
      </c>
      <c r="F81" s="324" t="s">
        <v>23</v>
      </c>
      <c r="G81" s="371">
        <v>43468</v>
      </c>
      <c r="H81" s="349">
        <v>43496</v>
      </c>
    </row>
    <row r="82" spans="1:10" ht="31.5" x14ac:dyDescent="0.2">
      <c r="A82" s="306">
        <v>67</v>
      </c>
      <c r="B82" s="307" t="s">
        <v>154</v>
      </c>
      <c r="C82" s="308" t="s">
        <v>60</v>
      </c>
      <c r="D82" s="309">
        <v>1263</v>
      </c>
      <c r="E82" s="310" t="s">
        <v>22</v>
      </c>
      <c r="F82" s="308" t="s">
        <v>23</v>
      </c>
      <c r="G82" s="366">
        <v>43468</v>
      </c>
      <c r="H82" s="353">
        <v>43814</v>
      </c>
    </row>
    <row r="83" spans="1:10" ht="31.5" x14ac:dyDescent="0.2">
      <c r="A83" s="306">
        <v>68</v>
      </c>
      <c r="B83" s="351" t="s">
        <v>155</v>
      </c>
      <c r="C83" s="324" t="s">
        <v>156</v>
      </c>
      <c r="D83" s="325">
        <v>2400</v>
      </c>
      <c r="E83" s="326" t="s">
        <v>22</v>
      </c>
      <c r="F83" s="324" t="s">
        <v>23</v>
      </c>
      <c r="G83" s="371">
        <v>43468</v>
      </c>
      <c r="H83" s="349">
        <v>43814</v>
      </c>
    </row>
    <row r="84" spans="1:10" ht="31.5" x14ac:dyDescent="0.2">
      <c r="A84" s="306">
        <v>69</v>
      </c>
      <c r="B84" s="307" t="s">
        <v>158</v>
      </c>
      <c r="C84" s="336" t="s">
        <v>159</v>
      </c>
      <c r="D84" s="309">
        <v>1500</v>
      </c>
      <c r="E84" s="310" t="s">
        <v>22</v>
      </c>
      <c r="F84" s="308" t="s">
        <v>23</v>
      </c>
      <c r="G84" s="371">
        <v>43586</v>
      </c>
      <c r="H84" s="349" t="s">
        <v>92</v>
      </c>
    </row>
    <row r="85" spans="1:10" ht="32.25" thickBot="1" x14ac:dyDescent="0.25">
      <c r="A85" s="372">
        <v>70</v>
      </c>
      <c r="B85" s="373" t="s">
        <v>623</v>
      </c>
      <c r="C85" s="336" t="s">
        <v>624</v>
      </c>
      <c r="D85" s="309">
        <v>702</v>
      </c>
      <c r="E85" s="310" t="s">
        <v>22</v>
      </c>
      <c r="F85" s="308" t="s">
        <v>23</v>
      </c>
      <c r="G85" s="371">
        <v>43661</v>
      </c>
      <c r="H85" s="349">
        <v>43738</v>
      </c>
    </row>
    <row r="86" spans="1:10" ht="16.5" thickBot="1" x14ac:dyDescent="0.3">
      <c r="A86" s="356"/>
      <c r="B86" s="374" t="s">
        <v>166</v>
      </c>
      <c r="C86" s="375"/>
      <c r="D86" s="360">
        <f>SUM(D78:D84)</f>
        <v>17785</v>
      </c>
      <c r="E86" s="360"/>
      <c r="F86" s="358"/>
      <c r="G86" s="358"/>
      <c r="H86" s="361"/>
    </row>
    <row r="87" spans="1:10" s="379" customFormat="1" ht="16.5" thickBot="1" x14ac:dyDescent="0.3">
      <c r="A87" s="376" t="s">
        <v>167</v>
      </c>
      <c r="B87" s="377"/>
      <c r="C87" s="377"/>
      <c r="D87" s="377"/>
      <c r="E87" s="377"/>
      <c r="F87" s="377"/>
      <c r="G87" s="377"/>
      <c r="H87" s="378"/>
      <c r="I87" s="289"/>
      <c r="J87" s="289"/>
    </row>
    <row r="88" spans="1:10" s="379" customFormat="1" ht="32.25" thickBot="1" x14ac:dyDescent="0.3">
      <c r="A88" s="334">
        <v>71</v>
      </c>
      <c r="B88" s="380" t="s">
        <v>547</v>
      </c>
      <c r="C88" s="381"/>
      <c r="D88" s="301">
        <v>31932</v>
      </c>
      <c r="E88" s="382" t="s">
        <v>22</v>
      </c>
      <c r="F88" s="336" t="s">
        <v>23</v>
      </c>
      <c r="G88" s="383">
        <v>43586</v>
      </c>
      <c r="H88" s="384">
        <v>43609</v>
      </c>
      <c r="I88" s="385"/>
      <c r="J88" s="386"/>
    </row>
    <row r="89" spans="1:10" ht="16.5" thickBot="1" x14ac:dyDescent="0.3">
      <c r="A89" s="356"/>
      <c r="B89" s="374" t="s">
        <v>168</v>
      </c>
      <c r="C89" s="375"/>
      <c r="D89" s="360">
        <f>D88</f>
        <v>31932</v>
      </c>
      <c r="E89" s="360"/>
      <c r="F89" s="358"/>
      <c r="G89" s="358"/>
      <c r="H89" s="361"/>
    </row>
    <row r="90" spans="1:10" ht="16.5" thickBot="1" x14ac:dyDescent="0.3">
      <c r="A90" s="387"/>
      <c r="B90" s="388" t="s">
        <v>169</v>
      </c>
      <c r="C90" s="358"/>
      <c r="D90" s="360">
        <f>D86+D89</f>
        <v>49717</v>
      </c>
      <c r="E90" s="389"/>
      <c r="F90" s="358"/>
      <c r="G90" s="358"/>
      <c r="H90" s="361"/>
    </row>
    <row r="91" spans="1:10" ht="16.5" customHeight="1" thickBot="1" x14ac:dyDescent="0.3">
      <c r="A91" s="812" t="s">
        <v>170</v>
      </c>
      <c r="B91" s="813"/>
      <c r="C91" s="813"/>
      <c r="D91" s="813"/>
      <c r="E91" s="813"/>
      <c r="F91" s="813"/>
      <c r="G91" s="813"/>
      <c r="H91" s="814"/>
    </row>
    <row r="92" spans="1:10" ht="16.5" customHeight="1" thickBot="1" x14ac:dyDescent="0.3">
      <c r="A92" s="390" t="s">
        <v>171</v>
      </c>
      <c r="B92" s="391"/>
      <c r="C92" s="392"/>
      <c r="D92" s="391"/>
      <c r="E92" s="391"/>
      <c r="F92" s="391"/>
      <c r="G92" s="391"/>
      <c r="H92" s="393"/>
    </row>
    <row r="93" spans="1:10" ht="31.5" x14ac:dyDescent="0.2">
      <c r="A93" s="306">
        <v>72</v>
      </c>
      <c r="B93" s="307" t="s">
        <v>172</v>
      </c>
      <c r="C93" s="308" t="s">
        <v>25</v>
      </c>
      <c r="D93" s="309">
        <v>1302</v>
      </c>
      <c r="E93" s="310" t="s">
        <v>22</v>
      </c>
      <c r="F93" s="308" t="s">
        <v>23</v>
      </c>
      <c r="G93" s="311">
        <v>43468</v>
      </c>
      <c r="H93" s="312">
        <v>43814</v>
      </c>
    </row>
    <row r="94" spans="1:10" ht="31.5" x14ac:dyDescent="0.2">
      <c r="A94" s="313">
        <v>73</v>
      </c>
      <c r="B94" s="314" t="s">
        <v>173</v>
      </c>
      <c r="C94" s="308" t="s">
        <v>27</v>
      </c>
      <c r="D94" s="309">
        <v>420</v>
      </c>
      <c r="E94" s="310" t="s">
        <v>22</v>
      </c>
      <c r="F94" s="308" t="s">
        <v>23</v>
      </c>
      <c r="G94" s="311">
        <v>43468</v>
      </c>
      <c r="H94" s="312">
        <v>43814</v>
      </c>
    </row>
    <row r="95" spans="1:10" ht="31.5" x14ac:dyDescent="0.2">
      <c r="A95" s="333">
        <v>74</v>
      </c>
      <c r="B95" s="323" t="s">
        <v>30</v>
      </c>
      <c r="C95" s="324" t="s">
        <v>31</v>
      </c>
      <c r="D95" s="325">
        <v>838</v>
      </c>
      <c r="E95" s="326" t="s">
        <v>22</v>
      </c>
      <c r="F95" s="324" t="s">
        <v>23</v>
      </c>
      <c r="G95" s="327">
        <v>43468</v>
      </c>
      <c r="H95" s="328">
        <v>43814</v>
      </c>
    </row>
    <row r="96" spans="1:10" ht="32.25" thickBot="1" x14ac:dyDescent="0.25">
      <c r="A96" s="315">
        <v>75</v>
      </c>
      <c r="B96" s="316" t="s">
        <v>174</v>
      </c>
      <c r="C96" s="317" t="s">
        <v>60</v>
      </c>
      <c r="D96" s="318">
        <v>801</v>
      </c>
      <c r="E96" s="319" t="s">
        <v>22</v>
      </c>
      <c r="F96" s="317" t="s">
        <v>23</v>
      </c>
      <c r="G96" s="320">
        <v>43468</v>
      </c>
      <c r="H96" s="321">
        <v>43814</v>
      </c>
    </row>
    <row r="97" spans="1:8" ht="31.5" x14ac:dyDescent="0.2">
      <c r="A97" s="333">
        <v>76</v>
      </c>
      <c r="B97" s="323" t="s">
        <v>175</v>
      </c>
      <c r="C97" s="324" t="s">
        <v>39</v>
      </c>
      <c r="D97" s="325">
        <v>8403</v>
      </c>
      <c r="E97" s="326" t="s">
        <v>22</v>
      </c>
      <c r="F97" s="324" t="s">
        <v>23</v>
      </c>
      <c r="G97" s="327">
        <v>43468</v>
      </c>
      <c r="H97" s="328">
        <v>43830</v>
      </c>
    </row>
    <row r="98" spans="1:8" ht="31.5" x14ac:dyDescent="0.2">
      <c r="A98" s="313">
        <v>77</v>
      </c>
      <c r="B98" s="323" t="s">
        <v>176</v>
      </c>
      <c r="C98" s="324" t="s">
        <v>177</v>
      </c>
      <c r="D98" s="325">
        <v>11764</v>
      </c>
      <c r="E98" s="326" t="s">
        <v>22</v>
      </c>
      <c r="F98" s="324" t="s">
        <v>119</v>
      </c>
      <c r="G98" s="311">
        <v>43468</v>
      </c>
      <c r="H98" s="312">
        <v>43830</v>
      </c>
    </row>
    <row r="99" spans="1:8" ht="31.5" x14ac:dyDescent="0.2">
      <c r="A99" s="333">
        <v>78</v>
      </c>
      <c r="B99" s="314" t="s">
        <v>178</v>
      </c>
      <c r="C99" s="308" t="s">
        <v>66</v>
      </c>
      <c r="D99" s="309">
        <v>672</v>
      </c>
      <c r="E99" s="310" t="s">
        <v>22</v>
      </c>
      <c r="F99" s="308" t="s">
        <v>23</v>
      </c>
      <c r="G99" s="311">
        <v>43468</v>
      </c>
      <c r="H99" s="312">
        <v>43496</v>
      </c>
    </row>
    <row r="100" spans="1:8" ht="31.5" x14ac:dyDescent="0.2">
      <c r="A100" s="313">
        <v>79</v>
      </c>
      <c r="B100" s="307" t="s">
        <v>179</v>
      </c>
      <c r="C100" s="395" t="s">
        <v>180</v>
      </c>
      <c r="D100" s="309">
        <v>2101</v>
      </c>
      <c r="E100" s="310" t="s">
        <v>22</v>
      </c>
      <c r="F100" s="308" t="s">
        <v>119</v>
      </c>
      <c r="G100" s="311">
        <v>43586</v>
      </c>
      <c r="H100" s="312">
        <v>43814</v>
      </c>
    </row>
    <row r="101" spans="1:8" ht="31.5" x14ac:dyDescent="0.2">
      <c r="A101" s="333">
        <v>80</v>
      </c>
      <c r="B101" s="329" t="s">
        <v>162</v>
      </c>
      <c r="C101" s="324" t="s">
        <v>144</v>
      </c>
      <c r="D101" s="325">
        <v>2521</v>
      </c>
      <c r="E101" s="347" t="s">
        <v>22</v>
      </c>
      <c r="F101" s="324" t="s">
        <v>109</v>
      </c>
      <c r="G101" s="348">
        <v>43525</v>
      </c>
      <c r="H101" s="349">
        <v>43799</v>
      </c>
    </row>
    <row r="102" spans="1:8" ht="31.5" x14ac:dyDescent="0.2">
      <c r="A102" s="313">
        <v>81</v>
      </c>
      <c r="B102" s="307" t="s">
        <v>199</v>
      </c>
      <c r="C102" s="395" t="s">
        <v>58</v>
      </c>
      <c r="D102" s="309">
        <v>6623</v>
      </c>
      <c r="E102" s="310" t="s">
        <v>22</v>
      </c>
      <c r="F102" s="308" t="s">
        <v>23</v>
      </c>
      <c r="G102" s="311">
        <v>43525</v>
      </c>
      <c r="H102" s="312">
        <v>43814</v>
      </c>
    </row>
    <row r="103" spans="1:8" ht="31.5" x14ac:dyDescent="0.2">
      <c r="A103" s="333">
        <v>82</v>
      </c>
      <c r="B103" s="307" t="s">
        <v>606</v>
      </c>
      <c r="C103" s="395" t="s">
        <v>89</v>
      </c>
      <c r="D103" s="309">
        <v>3111</v>
      </c>
      <c r="E103" s="310" t="s">
        <v>22</v>
      </c>
      <c r="F103" s="308" t="s">
        <v>23</v>
      </c>
      <c r="G103" s="311">
        <v>43636</v>
      </c>
      <c r="H103" s="312">
        <v>43646</v>
      </c>
    </row>
    <row r="104" spans="1:8" ht="31.5" x14ac:dyDescent="0.2">
      <c r="A104" s="313">
        <v>83</v>
      </c>
      <c r="B104" s="329" t="s">
        <v>200</v>
      </c>
      <c r="C104" s="303" t="s">
        <v>201</v>
      </c>
      <c r="D104" s="330">
        <v>2101</v>
      </c>
      <c r="E104" s="331" t="s">
        <v>22</v>
      </c>
      <c r="F104" s="303" t="s">
        <v>23</v>
      </c>
      <c r="G104" s="327">
        <v>43586</v>
      </c>
      <c r="H104" s="328">
        <v>43814</v>
      </c>
    </row>
    <row r="105" spans="1:8" s="354" customFormat="1" ht="31.5" x14ac:dyDescent="0.25">
      <c r="A105" s="333">
        <v>84</v>
      </c>
      <c r="B105" s="335" t="s">
        <v>207</v>
      </c>
      <c r="C105" s="308" t="s">
        <v>126</v>
      </c>
      <c r="D105" s="309">
        <v>770</v>
      </c>
      <c r="E105" s="310" t="s">
        <v>22</v>
      </c>
      <c r="F105" s="308" t="s">
        <v>119</v>
      </c>
      <c r="G105" s="311">
        <v>43468</v>
      </c>
      <c r="H105" s="312">
        <v>43819</v>
      </c>
    </row>
    <row r="106" spans="1:8" ht="31.5" x14ac:dyDescent="0.2">
      <c r="A106" s="313">
        <v>85</v>
      </c>
      <c r="B106" s="335" t="s">
        <v>208</v>
      </c>
      <c r="C106" s="308" t="s">
        <v>209</v>
      </c>
      <c r="D106" s="301">
        <v>1260</v>
      </c>
      <c r="E106" s="302" t="s">
        <v>22</v>
      </c>
      <c r="F106" s="336" t="s">
        <v>23</v>
      </c>
      <c r="G106" s="337">
        <v>43586</v>
      </c>
      <c r="H106" s="338">
        <v>43814</v>
      </c>
    </row>
    <row r="107" spans="1:8" ht="31.5" x14ac:dyDescent="0.2">
      <c r="A107" s="333">
        <v>86</v>
      </c>
      <c r="B107" s="314" t="s">
        <v>548</v>
      </c>
      <c r="C107" s="308" t="s">
        <v>213</v>
      </c>
      <c r="D107" s="309">
        <v>25210</v>
      </c>
      <c r="E107" s="310" t="s">
        <v>22</v>
      </c>
      <c r="F107" s="308" t="s">
        <v>23</v>
      </c>
      <c r="G107" s="311">
        <v>43525</v>
      </c>
      <c r="H107" s="312">
        <v>43814</v>
      </c>
    </row>
    <row r="108" spans="1:8" ht="32.25" thickBot="1" x14ac:dyDescent="0.25">
      <c r="A108" s="396">
        <v>87</v>
      </c>
      <c r="B108" s="329" t="s">
        <v>625</v>
      </c>
      <c r="C108" s="303" t="s">
        <v>626</v>
      </c>
      <c r="D108" s="330">
        <v>840</v>
      </c>
      <c r="E108" s="310" t="s">
        <v>22</v>
      </c>
      <c r="F108" s="308" t="s">
        <v>23</v>
      </c>
      <c r="G108" s="311">
        <v>43661</v>
      </c>
      <c r="H108" s="312">
        <v>43708</v>
      </c>
    </row>
    <row r="109" spans="1:8" ht="16.5" thickBot="1" x14ac:dyDescent="0.3">
      <c r="A109" s="356"/>
      <c r="B109" s="374" t="s">
        <v>214</v>
      </c>
      <c r="C109" s="397"/>
      <c r="D109" s="360">
        <f>SUM(D93:D108)</f>
        <v>68737</v>
      </c>
      <c r="E109" s="360"/>
      <c r="F109" s="358"/>
      <c r="G109" s="358"/>
      <c r="H109" s="361"/>
    </row>
    <row r="110" spans="1:8" ht="16.5" thickBot="1" x14ac:dyDescent="0.3">
      <c r="A110" s="398" t="s">
        <v>215</v>
      </c>
      <c r="B110" s="399"/>
      <c r="C110" s="400"/>
      <c r="D110" s="399"/>
      <c r="E110" s="399"/>
      <c r="F110" s="399"/>
      <c r="G110" s="399"/>
      <c r="H110" s="401"/>
    </row>
    <row r="111" spans="1:8" ht="31.5" x14ac:dyDescent="0.2">
      <c r="A111" s="362">
        <v>88</v>
      </c>
      <c r="B111" s="340" t="s">
        <v>549</v>
      </c>
      <c r="C111" s="402" t="s">
        <v>224</v>
      </c>
      <c r="D111" s="342">
        <v>672</v>
      </c>
      <c r="E111" s="403" t="s">
        <v>22</v>
      </c>
      <c r="F111" s="341" t="s">
        <v>109</v>
      </c>
      <c r="G111" s="404">
        <v>43539</v>
      </c>
      <c r="H111" s="405">
        <v>43646</v>
      </c>
    </row>
    <row r="112" spans="1:8" ht="31.5" x14ac:dyDescent="0.2">
      <c r="A112" s="306">
        <v>89</v>
      </c>
      <c r="B112" s="406" t="s">
        <v>550</v>
      </c>
      <c r="C112" s="308" t="s">
        <v>551</v>
      </c>
      <c r="D112" s="309">
        <v>3025</v>
      </c>
      <c r="E112" s="382" t="s">
        <v>22</v>
      </c>
      <c r="F112" s="308" t="s">
        <v>109</v>
      </c>
      <c r="G112" s="352">
        <v>43539</v>
      </c>
      <c r="H112" s="353">
        <v>43646</v>
      </c>
    </row>
    <row r="113" spans="1:9" ht="32.25" thickBot="1" x14ac:dyDescent="0.25">
      <c r="A113" s="306">
        <v>90</v>
      </c>
      <c r="B113" s="307" t="s">
        <v>552</v>
      </c>
      <c r="C113" s="395" t="s">
        <v>217</v>
      </c>
      <c r="D113" s="309">
        <v>504</v>
      </c>
      <c r="E113" s="395" t="s">
        <v>22</v>
      </c>
      <c r="F113" s="308" t="s">
        <v>109</v>
      </c>
      <c r="G113" s="352">
        <v>43539</v>
      </c>
      <c r="H113" s="353">
        <v>43646</v>
      </c>
    </row>
    <row r="114" spans="1:9" ht="16.5" thickBot="1" x14ac:dyDescent="0.3">
      <c r="A114" s="356"/>
      <c r="B114" s="374" t="s">
        <v>225</v>
      </c>
      <c r="C114" s="397"/>
      <c r="D114" s="360">
        <f>SUM(D111:D113)</f>
        <v>4201</v>
      </c>
      <c r="E114" s="360"/>
      <c r="F114" s="358"/>
      <c r="G114" s="358"/>
      <c r="H114" s="361"/>
    </row>
    <row r="115" spans="1:9" ht="16.5" thickBot="1" x14ac:dyDescent="0.3">
      <c r="A115" s="407"/>
      <c r="B115" s="408" t="s">
        <v>226</v>
      </c>
      <c r="C115" s="400"/>
      <c r="D115" s="409">
        <f>D109+D114</f>
        <v>72938</v>
      </c>
      <c r="E115" s="409"/>
      <c r="F115" s="410"/>
      <c r="G115" s="410"/>
      <c r="H115" s="411"/>
    </row>
    <row r="116" spans="1:9" ht="18.75" thickBot="1" x14ac:dyDescent="0.3">
      <c r="A116" s="809" t="s">
        <v>227</v>
      </c>
      <c r="B116" s="810"/>
      <c r="C116" s="810"/>
      <c r="D116" s="810"/>
      <c r="E116" s="810"/>
      <c r="F116" s="810"/>
      <c r="G116" s="810"/>
      <c r="H116" s="811"/>
    </row>
    <row r="117" spans="1:9" ht="32.25" thickBot="1" x14ac:dyDescent="0.25">
      <c r="A117" s="412">
        <v>91</v>
      </c>
      <c r="B117" s="413" t="s">
        <v>228</v>
      </c>
      <c r="C117" s="403" t="s">
        <v>229</v>
      </c>
      <c r="D117" s="539">
        <v>10</v>
      </c>
      <c r="E117" s="302" t="s">
        <v>22</v>
      </c>
      <c r="F117" s="336" t="s">
        <v>23</v>
      </c>
      <c r="G117" s="415">
        <v>43586</v>
      </c>
      <c r="H117" s="416">
        <v>43814</v>
      </c>
    </row>
    <row r="118" spans="1:9" ht="16.5" thickBot="1" x14ac:dyDescent="0.3">
      <c r="A118" s="356"/>
      <c r="B118" s="417" t="s">
        <v>230</v>
      </c>
      <c r="C118" s="358"/>
      <c r="D118" s="540">
        <f>D117</f>
        <v>10</v>
      </c>
      <c r="E118" s="389"/>
      <c r="F118" s="358"/>
      <c r="G118" s="358"/>
      <c r="H118" s="361"/>
    </row>
    <row r="119" spans="1:9" ht="18.75" thickBot="1" x14ac:dyDescent="0.3">
      <c r="A119" s="809" t="s">
        <v>231</v>
      </c>
      <c r="B119" s="810"/>
      <c r="C119" s="810"/>
      <c r="D119" s="810"/>
      <c r="E119" s="810"/>
      <c r="F119" s="810"/>
      <c r="G119" s="810"/>
      <c r="H119" s="811"/>
    </row>
    <row r="120" spans="1:9" ht="31.5" x14ac:dyDescent="0.3">
      <c r="A120" s="362">
        <v>92</v>
      </c>
      <c r="B120" s="363" t="s">
        <v>553</v>
      </c>
      <c r="C120" s="308" t="s">
        <v>233</v>
      </c>
      <c r="D120" s="419">
        <v>18348</v>
      </c>
      <c r="E120" s="403" t="s">
        <v>22</v>
      </c>
      <c r="F120" s="341" t="s">
        <v>109</v>
      </c>
      <c r="G120" s="404">
        <v>43586</v>
      </c>
      <c r="H120" s="405">
        <v>43814</v>
      </c>
      <c r="I120" s="350"/>
    </row>
    <row r="121" spans="1:9" ht="31.5" x14ac:dyDescent="0.3">
      <c r="A121" s="306">
        <v>93</v>
      </c>
      <c r="B121" s="406" t="s">
        <v>554</v>
      </c>
      <c r="C121" s="308" t="s">
        <v>235</v>
      </c>
      <c r="D121" s="420">
        <v>9243</v>
      </c>
      <c r="E121" s="395" t="s">
        <v>22</v>
      </c>
      <c r="F121" s="308" t="s">
        <v>109</v>
      </c>
      <c r="G121" s="352">
        <v>43586</v>
      </c>
      <c r="H121" s="353">
        <v>43814</v>
      </c>
      <c r="I121" s="350"/>
    </row>
    <row r="122" spans="1:9" ht="31.5" x14ac:dyDescent="0.3">
      <c r="A122" s="306">
        <v>94</v>
      </c>
      <c r="B122" s="346" t="s">
        <v>555</v>
      </c>
      <c r="C122" s="308" t="s">
        <v>556</v>
      </c>
      <c r="D122" s="420">
        <v>840</v>
      </c>
      <c r="E122" s="395" t="s">
        <v>22</v>
      </c>
      <c r="F122" s="308" t="s">
        <v>109</v>
      </c>
      <c r="G122" s="352">
        <v>43586</v>
      </c>
      <c r="H122" s="353">
        <v>43814</v>
      </c>
      <c r="I122" s="350"/>
    </row>
    <row r="123" spans="1:9" ht="31.5" x14ac:dyDescent="0.3">
      <c r="A123" s="306">
        <v>95</v>
      </c>
      <c r="B123" s="323" t="s">
        <v>236</v>
      </c>
      <c r="C123" s="303" t="s">
        <v>237</v>
      </c>
      <c r="D123" s="420">
        <v>2050</v>
      </c>
      <c r="E123" s="347" t="s">
        <v>22</v>
      </c>
      <c r="F123" s="308" t="s">
        <v>109</v>
      </c>
      <c r="G123" s="352">
        <v>43468</v>
      </c>
      <c r="H123" s="353">
        <v>43496</v>
      </c>
      <c r="I123" s="350"/>
    </row>
    <row r="124" spans="1:9" ht="31.5" x14ac:dyDescent="0.3">
      <c r="A124" s="306">
        <v>96</v>
      </c>
      <c r="B124" s="323" t="s">
        <v>238</v>
      </c>
      <c r="C124" s="395" t="s">
        <v>239</v>
      </c>
      <c r="D124" s="420">
        <v>600</v>
      </c>
      <c r="E124" s="347" t="s">
        <v>22</v>
      </c>
      <c r="F124" s="308" t="s">
        <v>109</v>
      </c>
      <c r="G124" s="352">
        <v>43468</v>
      </c>
      <c r="H124" s="353">
        <v>43496</v>
      </c>
      <c r="I124" s="350"/>
    </row>
    <row r="125" spans="1:9" ht="31.5" x14ac:dyDescent="0.3">
      <c r="A125" s="306">
        <v>97</v>
      </c>
      <c r="B125" s="314" t="s">
        <v>557</v>
      </c>
      <c r="C125" s="308" t="s">
        <v>58</v>
      </c>
      <c r="D125" s="420">
        <v>711</v>
      </c>
      <c r="E125" s="395" t="s">
        <v>22</v>
      </c>
      <c r="F125" s="308" t="s">
        <v>109</v>
      </c>
      <c r="G125" s="352">
        <v>43586</v>
      </c>
      <c r="H125" s="353">
        <v>43814</v>
      </c>
      <c r="I125" s="350"/>
    </row>
    <row r="126" spans="1:9" ht="31.5" x14ac:dyDescent="0.3">
      <c r="A126" s="306">
        <v>98</v>
      </c>
      <c r="B126" s="329" t="s">
        <v>558</v>
      </c>
      <c r="C126" s="395" t="s">
        <v>21</v>
      </c>
      <c r="D126" s="420">
        <v>300</v>
      </c>
      <c r="E126" s="347" t="s">
        <v>22</v>
      </c>
      <c r="F126" s="308" t="s">
        <v>109</v>
      </c>
      <c r="G126" s="352">
        <v>43586</v>
      </c>
      <c r="H126" s="353">
        <v>43814</v>
      </c>
      <c r="I126" s="350"/>
    </row>
    <row r="127" spans="1:9" ht="32.25" thickBot="1" x14ac:dyDescent="0.35">
      <c r="A127" s="306">
        <v>99</v>
      </c>
      <c r="B127" s="335" t="s">
        <v>240</v>
      </c>
      <c r="C127" s="308" t="s">
        <v>241</v>
      </c>
      <c r="D127" s="420">
        <v>960</v>
      </c>
      <c r="E127" s="347" t="s">
        <v>22</v>
      </c>
      <c r="F127" s="308" t="s">
        <v>109</v>
      </c>
      <c r="G127" s="352">
        <v>43586</v>
      </c>
      <c r="H127" s="353">
        <v>43814</v>
      </c>
      <c r="I127" s="350"/>
    </row>
    <row r="128" spans="1:9" ht="21" customHeight="1" thickBot="1" x14ac:dyDescent="0.3">
      <c r="A128" s="356"/>
      <c r="B128" s="374" t="s">
        <v>247</v>
      </c>
      <c r="C128" s="397"/>
      <c r="D128" s="360">
        <f>SUM(D120:D127)</f>
        <v>33052</v>
      </c>
      <c r="E128" s="360"/>
      <c r="F128" s="358"/>
      <c r="G128" s="358"/>
      <c r="H128" s="361"/>
    </row>
    <row r="129" spans="1:8" ht="21" customHeight="1" thickBot="1" x14ac:dyDescent="0.3">
      <c r="A129" s="809" t="s">
        <v>248</v>
      </c>
      <c r="B129" s="810"/>
      <c r="C129" s="810"/>
      <c r="D129" s="810"/>
      <c r="E129" s="810"/>
      <c r="F129" s="810"/>
      <c r="G129" s="810"/>
      <c r="H129" s="811"/>
    </row>
    <row r="130" spans="1:8" ht="21" customHeight="1" thickBot="1" x14ac:dyDescent="0.3">
      <c r="A130" s="421" t="s">
        <v>249</v>
      </c>
      <c r="B130" s="422"/>
      <c r="C130" s="423"/>
      <c r="D130" s="422"/>
      <c r="E130" s="422"/>
      <c r="F130" s="422"/>
      <c r="G130" s="422"/>
      <c r="H130" s="424"/>
    </row>
    <row r="131" spans="1:8" ht="31.5" x14ac:dyDescent="0.2">
      <c r="A131" s="306">
        <v>100</v>
      </c>
      <c r="B131" s="314" t="s">
        <v>255</v>
      </c>
      <c r="C131" s="308" t="s">
        <v>256</v>
      </c>
      <c r="D131" s="309">
        <v>8403</v>
      </c>
      <c r="E131" s="310" t="s">
        <v>22</v>
      </c>
      <c r="F131" s="308" t="s">
        <v>23</v>
      </c>
      <c r="G131" s="352">
        <v>43570</v>
      </c>
      <c r="H131" s="353">
        <v>43585</v>
      </c>
    </row>
    <row r="132" spans="1:8" ht="31.5" x14ac:dyDescent="0.2">
      <c r="A132" s="306">
        <v>101</v>
      </c>
      <c r="B132" s="314" t="s">
        <v>261</v>
      </c>
      <c r="C132" s="308" t="s">
        <v>262</v>
      </c>
      <c r="D132" s="309">
        <v>16806</v>
      </c>
      <c r="E132" s="310" t="s">
        <v>22</v>
      </c>
      <c r="F132" s="308" t="s">
        <v>23</v>
      </c>
      <c r="G132" s="348">
        <v>43570</v>
      </c>
      <c r="H132" s="349">
        <v>43585</v>
      </c>
    </row>
    <row r="133" spans="1:8" ht="31.5" x14ac:dyDescent="0.2">
      <c r="A133" s="322">
        <v>102</v>
      </c>
      <c r="B133" s="323" t="s">
        <v>602</v>
      </c>
      <c r="C133" s="308" t="s">
        <v>268</v>
      </c>
      <c r="D133" s="309">
        <v>6500</v>
      </c>
      <c r="E133" s="310" t="s">
        <v>22</v>
      </c>
      <c r="F133" s="308" t="s">
        <v>23</v>
      </c>
      <c r="G133" s="352">
        <v>43570</v>
      </c>
      <c r="H133" s="353">
        <v>43646</v>
      </c>
    </row>
    <row r="134" spans="1:8" ht="31.5" x14ac:dyDescent="0.2">
      <c r="A134" s="322">
        <v>103</v>
      </c>
      <c r="B134" s="323" t="s">
        <v>611</v>
      </c>
      <c r="C134" s="303" t="s">
        <v>612</v>
      </c>
      <c r="D134" s="330">
        <v>2000</v>
      </c>
      <c r="E134" s="331" t="s">
        <v>22</v>
      </c>
      <c r="F134" s="303" t="s">
        <v>23</v>
      </c>
      <c r="G134" s="425">
        <v>43647</v>
      </c>
      <c r="H134" s="426">
        <v>43661</v>
      </c>
    </row>
    <row r="135" spans="1:8" ht="31.5" x14ac:dyDescent="0.2">
      <c r="A135" s="306">
        <v>104</v>
      </c>
      <c r="B135" s="314" t="s">
        <v>559</v>
      </c>
      <c r="C135" s="308" t="s">
        <v>607</v>
      </c>
      <c r="D135" s="309">
        <v>12100</v>
      </c>
      <c r="E135" s="310" t="s">
        <v>22</v>
      </c>
      <c r="F135" s="308" t="s">
        <v>23</v>
      </c>
      <c r="G135" s="352">
        <v>43586</v>
      </c>
      <c r="H135" s="353">
        <v>43646</v>
      </c>
    </row>
    <row r="136" spans="1:8" ht="32.25" thickBot="1" x14ac:dyDescent="0.25">
      <c r="A136" s="427">
        <v>105</v>
      </c>
      <c r="B136" s="428" t="s">
        <v>561</v>
      </c>
      <c r="C136" s="429" t="s">
        <v>562</v>
      </c>
      <c r="D136" s="309">
        <v>450000</v>
      </c>
      <c r="E136" s="310" t="s">
        <v>22</v>
      </c>
      <c r="F136" s="308" t="s">
        <v>23</v>
      </c>
      <c r="G136" s="352">
        <v>43600</v>
      </c>
      <c r="H136" s="353">
        <v>43646</v>
      </c>
    </row>
    <row r="137" spans="1:8" ht="16.5" thickBot="1" x14ac:dyDescent="0.3">
      <c r="A137" s="356"/>
      <c r="B137" s="374" t="s">
        <v>275</v>
      </c>
      <c r="C137" s="430"/>
      <c r="D137" s="360">
        <f>SUM(D131:D136)</f>
        <v>495809</v>
      </c>
      <c r="E137" s="360"/>
      <c r="F137" s="358"/>
      <c r="G137" s="358"/>
      <c r="H137" s="361"/>
    </row>
    <row r="138" spans="1:8" ht="16.5" customHeight="1" thickBot="1" x14ac:dyDescent="0.3">
      <c r="A138" s="431" t="s">
        <v>276</v>
      </c>
      <c r="B138" s="432"/>
      <c r="C138" s="410"/>
      <c r="D138" s="433"/>
      <c r="E138" s="433"/>
      <c r="F138" s="434"/>
      <c r="G138" s="435"/>
      <c r="H138" s="436"/>
    </row>
    <row r="139" spans="1:8" ht="31.5" x14ac:dyDescent="0.2">
      <c r="A139" s="339">
        <v>106</v>
      </c>
      <c r="B139" s="340" t="s">
        <v>277</v>
      </c>
      <c r="C139" s="402" t="s">
        <v>278</v>
      </c>
      <c r="D139" s="342">
        <v>420</v>
      </c>
      <c r="E139" s="343" t="s">
        <v>22</v>
      </c>
      <c r="F139" s="341" t="s">
        <v>23</v>
      </c>
      <c r="G139" s="404">
        <v>43468</v>
      </c>
      <c r="H139" s="405">
        <v>43814</v>
      </c>
    </row>
    <row r="140" spans="1:8" ht="31.5" x14ac:dyDescent="0.2">
      <c r="A140" s="322">
        <v>107</v>
      </c>
      <c r="B140" s="323" t="s">
        <v>240</v>
      </c>
      <c r="C140" s="324" t="s">
        <v>279</v>
      </c>
      <c r="D140" s="325">
        <v>840</v>
      </c>
      <c r="E140" s="326" t="s">
        <v>22</v>
      </c>
      <c r="F140" s="324" t="s">
        <v>23</v>
      </c>
      <c r="G140" s="352">
        <v>43468</v>
      </c>
      <c r="H140" s="353">
        <v>43814</v>
      </c>
    </row>
    <row r="141" spans="1:8" ht="31.5" x14ac:dyDescent="0.2">
      <c r="A141" s="322">
        <v>108</v>
      </c>
      <c r="B141" s="351" t="s">
        <v>281</v>
      </c>
      <c r="C141" s="324" t="s">
        <v>21</v>
      </c>
      <c r="D141" s="325">
        <v>840</v>
      </c>
      <c r="E141" s="326" t="s">
        <v>22</v>
      </c>
      <c r="F141" s="324" t="s">
        <v>23</v>
      </c>
      <c r="G141" s="352">
        <v>43468</v>
      </c>
      <c r="H141" s="353">
        <v>43814</v>
      </c>
    </row>
    <row r="142" spans="1:8" ht="31.5" x14ac:dyDescent="0.2">
      <c r="A142" s="322">
        <v>109</v>
      </c>
      <c r="B142" s="323" t="s">
        <v>282</v>
      </c>
      <c r="C142" s="324" t="s">
        <v>283</v>
      </c>
      <c r="D142" s="325">
        <v>420</v>
      </c>
      <c r="E142" s="326" t="s">
        <v>22</v>
      </c>
      <c r="F142" s="324" t="s">
        <v>23</v>
      </c>
      <c r="G142" s="352">
        <v>43468</v>
      </c>
      <c r="H142" s="353">
        <v>43814</v>
      </c>
    </row>
    <row r="143" spans="1:8" ht="31.5" x14ac:dyDescent="0.2">
      <c r="A143" s="322">
        <v>110</v>
      </c>
      <c r="B143" s="314" t="s">
        <v>284</v>
      </c>
      <c r="C143" s="308" t="s">
        <v>37</v>
      </c>
      <c r="D143" s="309">
        <v>840</v>
      </c>
      <c r="E143" s="310" t="s">
        <v>22</v>
      </c>
      <c r="F143" s="308" t="s">
        <v>23</v>
      </c>
      <c r="G143" s="352">
        <v>43468</v>
      </c>
      <c r="H143" s="353">
        <v>43814</v>
      </c>
    </row>
    <row r="144" spans="1:8" ht="32.25" thickBot="1" x14ac:dyDescent="0.25">
      <c r="A144" s="367">
        <v>111</v>
      </c>
      <c r="B144" s="316" t="s">
        <v>285</v>
      </c>
      <c r="C144" s="317" t="s">
        <v>286</v>
      </c>
      <c r="D144" s="318">
        <v>10084</v>
      </c>
      <c r="E144" s="319" t="s">
        <v>22</v>
      </c>
      <c r="F144" s="317" t="s">
        <v>23</v>
      </c>
      <c r="G144" s="437">
        <v>43586</v>
      </c>
      <c r="H144" s="370">
        <v>43799</v>
      </c>
    </row>
    <row r="145" spans="1:10" s="297" customFormat="1" ht="31.5" x14ac:dyDescent="0.2">
      <c r="A145" s="322">
        <v>112</v>
      </c>
      <c r="B145" s="351" t="s">
        <v>216</v>
      </c>
      <c r="C145" s="347" t="s">
        <v>217</v>
      </c>
      <c r="D145" s="325">
        <v>840</v>
      </c>
      <c r="E145" s="326" t="s">
        <v>22</v>
      </c>
      <c r="F145" s="324" t="s">
        <v>23</v>
      </c>
      <c r="G145" s="348">
        <v>43525</v>
      </c>
      <c r="H145" s="349">
        <v>43799</v>
      </c>
    </row>
    <row r="146" spans="1:10" ht="31.5" x14ac:dyDescent="0.2">
      <c r="A146" s="322">
        <v>113</v>
      </c>
      <c r="B146" s="314" t="s">
        <v>563</v>
      </c>
      <c r="C146" s="308" t="s">
        <v>81</v>
      </c>
      <c r="D146" s="309">
        <v>4042</v>
      </c>
      <c r="E146" s="310" t="s">
        <v>22</v>
      </c>
      <c r="F146" s="308" t="s">
        <v>23</v>
      </c>
      <c r="G146" s="352">
        <v>43468</v>
      </c>
      <c r="H146" s="353">
        <v>43496</v>
      </c>
    </row>
    <row r="147" spans="1:10" ht="31.5" x14ac:dyDescent="0.2">
      <c r="A147" s="322">
        <v>114</v>
      </c>
      <c r="B147" s="314" t="s">
        <v>564</v>
      </c>
      <c r="C147" s="308" t="s">
        <v>66</v>
      </c>
      <c r="D147" s="309">
        <v>1140</v>
      </c>
      <c r="E147" s="310" t="s">
        <v>22</v>
      </c>
      <c r="F147" s="308" t="s">
        <v>23</v>
      </c>
      <c r="G147" s="352">
        <v>43468</v>
      </c>
      <c r="H147" s="353">
        <v>43496</v>
      </c>
    </row>
    <row r="148" spans="1:10" ht="31.5" x14ac:dyDescent="0.2">
      <c r="A148" s="322">
        <v>115</v>
      </c>
      <c r="B148" s="314" t="s">
        <v>565</v>
      </c>
      <c r="C148" s="308" t="s">
        <v>58</v>
      </c>
      <c r="D148" s="438">
        <v>1840</v>
      </c>
      <c r="E148" s="310" t="s">
        <v>22</v>
      </c>
      <c r="F148" s="308" t="s">
        <v>23</v>
      </c>
      <c r="G148" s="352">
        <v>43468</v>
      </c>
      <c r="H148" s="353">
        <v>43814</v>
      </c>
    </row>
    <row r="149" spans="1:10" ht="32.25" thickBot="1" x14ac:dyDescent="0.25">
      <c r="A149" s="322">
        <v>116</v>
      </c>
      <c r="B149" s="314" t="s">
        <v>566</v>
      </c>
      <c r="C149" s="336"/>
      <c r="D149" s="439">
        <v>3361</v>
      </c>
      <c r="E149" s="302" t="s">
        <v>22</v>
      </c>
      <c r="F149" s="336" t="s">
        <v>23</v>
      </c>
      <c r="G149" s="440">
        <v>43525</v>
      </c>
      <c r="H149" s="416">
        <v>43814</v>
      </c>
    </row>
    <row r="150" spans="1:10" ht="16.5" thickBot="1" x14ac:dyDescent="0.3">
      <c r="A150" s="356"/>
      <c r="B150" s="374" t="s">
        <v>294</v>
      </c>
      <c r="C150" s="397"/>
      <c r="D150" s="360">
        <f>SUM(D139:D149)</f>
        <v>24667</v>
      </c>
      <c r="E150" s="360"/>
      <c r="F150" s="358"/>
      <c r="G150" s="358"/>
      <c r="H150" s="361"/>
    </row>
    <row r="151" spans="1:10" ht="16.5" customHeight="1" thickBot="1" x14ac:dyDescent="0.3">
      <c r="A151" s="431" t="s">
        <v>295</v>
      </c>
      <c r="B151" s="432"/>
      <c r="C151" s="410"/>
      <c r="D151" s="433"/>
      <c r="E151" s="433"/>
      <c r="F151" s="434"/>
      <c r="G151" s="435"/>
      <c r="H151" s="436"/>
    </row>
    <row r="152" spans="1:10" ht="31.5" x14ac:dyDescent="0.2">
      <c r="A152" s="306">
        <v>117</v>
      </c>
      <c r="B152" s="351" t="s">
        <v>297</v>
      </c>
      <c r="C152" s="324" t="s">
        <v>25</v>
      </c>
      <c r="D152" s="325">
        <v>2500</v>
      </c>
      <c r="E152" s="326" t="s">
        <v>22</v>
      </c>
      <c r="F152" s="324" t="s">
        <v>23</v>
      </c>
      <c r="G152" s="440">
        <v>43468</v>
      </c>
      <c r="H152" s="416">
        <v>43814</v>
      </c>
    </row>
    <row r="153" spans="1:10" ht="31.5" x14ac:dyDescent="0.2">
      <c r="A153" s="306">
        <v>118</v>
      </c>
      <c r="B153" s="314" t="s">
        <v>298</v>
      </c>
      <c r="C153" s="308" t="s">
        <v>37</v>
      </c>
      <c r="D153" s="309">
        <v>840</v>
      </c>
      <c r="E153" s="310" t="s">
        <v>22</v>
      </c>
      <c r="F153" s="308" t="s">
        <v>23</v>
      </c>
      <c r="G153" s="440">
        <v>43468</v>
      </c>
      <c r="H153" s="416">
        <v>43814</v>
      </c>
    </row>
    <row r="154" spans="1:10" ht="31.5" x14ac:dyDescent="0.2">
      <c r="A154" s="306">
        <v>119</v>
      </c>
      <c r="B154" s="314" t="s">
        <v>564</v>
      </c>
      <c r="C154" s="308" t="s">
        <v>66</v>
      </c>
      <c r="D154" s="309">
        <v>1260</v>
      </c>
      <c r="E154" s="310" t="s">
        <v>22</v>
      </c>
      <c r="F154" s="308" t="s">
        <v>23</v>
      </c>
      <c r="G154" s="440">
        <v>43468</v>
      </c>
      <c r="H154" s="416">
        <v>43496</v>
      </c>
    </row>
    <row r="155" spans="1:10" ht="32.25" thickBot="1" x14ac:dyDescent="0.25">
      <c r="A155" s="322">
        <v>120</v>
      </c>
      <c r="B155" s="314" t="s">
        <v>164</v>
      </c>
      <c r="C155" s="308" t="s">
        <v>58</v>
      </c>
      <c r="D155" s="309">
        <v>16800</v>
      </c>
      <c r="E155" s="310" t="s">
        <v>22</v>
      </c>
      <c r="F155" s="308" t="s">
        <v>23</v>
      </c>
      <c r="G155" s="311">
        <v>43468</v>
      </c>
      <c r="H155" s="312">
        <v>43814</v>
      </c>
    </row>
    <row r="156" spans="1:10" ht="16.5" thickBot="1" x14ac:dyDescent="0.3">
      <c r="A156" s="356"/>
      <c r="B156" s="374" t="s">
        <v>303</v>
      </c>
      <c r="C156" s="397"/>
      <c r="D156" s="360">
        <f>SUM(D152:D155)</f>
        <v>21400</v>
      </c>
      <c r="E156" s="360"/>
      <c r="F156" s="358"/>
      <c r="G156" s="358"/>
      <c r="H156" s="361"/>
    </row>
    <row r="157" spans="1:10" ht="16.5" thickBot="1" x14ac:dyDescent="0.3">
      <c r="A157" s="356"/>
      <c r="B157" s="374" t="s">
        <v>304</v>
      </c>
      <c r="C157" s="358"/>
      <c r="D157" s="360">
        <f>D137+D150+D156</f>
        <v>541876</v>
      </c>
      <c r="E157" s="360"/>
      <c r="F157" s="441"/>
      <c r="G157" s="358"/>
      <c r="H157" s="361"/>
    </row>
    <row r="158" spans="1:10" ht="18.75" thickBot="1" x14ac:dyDescent="0.3">
      <c r="A158" s="809" t="s">
        <v>305</v>
      </c>
      <c r="B158" s="810"/>
      <c r="C158" s="810"/>
      <c r="D158" s="810"/>
      <c r="E158" s="810"/>
      <c r="F158" s="810"/>
      <c r="G158" s="810"/>
      <c r="H158" s="811"/>
    </row>
    <row r="159" spans="1:10" ht="31.5" x14ac:dyDescent="0.2">
      <c r="A159" s="412">
        <v>121</v>
      </c>
      <c r="B159" s="413" t="s">
        <v>306</v>
      </c>
      <c r="C159" s="403" t="s">
        <v>307</v>
      </c>
      <c r="D159" s="414">
        <v>25100</v>
      </c>
      <c r="E159" s="302" t="s">
        <v>22</v>
      </c>
      <c r="F159" s="336" t="s">
        <v>23</v>
      </c>
      <c r="G159" s="415">
        <v>43678</v>
      </c>
      <c r="H159" s="416">
        <v>43769</v>
      </c>
    </row>
    <row r="160" spans="1:10" ht="30.75" thickBot="1" x14ac:dyDescent="0.25">
      <c r="A160" s="367">
        <v>122</v>
      </c>
      <c r="B160" s="442" t="s">
        <v>583</v>
      </c>
      <c r="C160" s="317" t="s">
        <v>584</v>
      </c>
      <c r="D160" s="318">
        <v>126000</v>
      </c>
      <c r="E160" s="443" t="s">
        <v>22</v>
      </c>
      <c r="F160" s="444" t="s">
        <v>109</v>
      </c>
      <c r="G160" s="437">
        <v>43586</v>
      </c>
      <c r="H160" s="370">
        <v>43814</v>
      </c>
      <c r="I160" s="445"/>
      <c r="J160" s="446"/>
    </row>
    <row r="161" spans="1:9" ht="16.5" thickBot="1" x14ac:dyDescent="0.3">
      <c r="A161" s="356"/>
      <c r="B161" s="417" t="s">
        <v>308</v>
      </c>
      <c r="C161" s="375"/>
      <c r="D161" s="360">
        <f>D159+D160</f>
        <v>151100</v>
      </c>
      <c r="E161" s="360"/>
      <c r="F161" s="358"/>
      <c r="G161" s="358"/>
      <c r="H161" s="361"/>
    </row>
    <row r="162" spans="1:9" ht="21" customHeight="1" thickBot="1" x14ac:dyDescent="0.3">
      <c r="A162" s="819" t="s">
        <v>309</v>
      </c>
      <c r="B162" s="820"/>
      <c r="C162" s="820"/>
      <c r="D162" s="820"/>
      <c r="E162" s="820"/>
      <c r="F162" s="820"/>
      <c r="G162" s="820"/>
      <c r="H162" s="821"/>
    </row>
    <row r="163" spans="1:9" ht="31.5" x14ac:dyDescent="0.2">
      <c r="A163" s="412">
        <v>123</v>
      </c>
      <c r="B163" s="363" t="s">
        <v>567</v>
      </c>
      <c r="C163" s="347" t="s">
        <v>319</v>
      </c>
      <c r="D163" s="342">
        <v>25210</v>
      </c>
      <c r="E163" s="402" t="s">
        <v>22</v>
      </c>
      <c r="F163" s="341" t="s">
        <v>109</v>
      </c>
      <c r="G163" s="364">
        <v>43586</v>
      </c>
      <c r="H163" s="447">
        <v>43616</v>
      </c>
    </row>
    <row r="164" spans="1:9" ht="31.5" x14ac:dyDescent="0.2">
      <c r="A164" s="306">
        <v>124</v>
      </c>
      <c r="B164" s="307" t="s">
        <v>568</v>
      </c>
      <c r="C164" s="395" t="s">
        <v>569</v>
      </c>
      <c r="D164" s="309">
        <v>110000</v>
      </c>
      <c r="E164" s="308" t="s">
        <v>570</v>
      </c>
      <c r="F164" s="308" t="s">
        <v>109</v>
      </c>
      <c r="G164" s="352">
        <v>43586</v>
      </c>
      <c r="H164" s="353">
        <v>43647</v>
      </c>
    </row>
    <row r="165" spans="1:9" ht="31.5" x14ac:dyDescent="0.2">
      <c r="A165" s="306">
        <v>125</v>
      </c>
      <c r="B165" s="314" t="s">
        <v>571</v>
      </c>
      <c r="C165" s="448" t="s">
        <v>572</v>
      </c>
      <c r="D165" s="309">
        <v>21923</v>
      </c>
      <c r="E165" s="395" t="s">
        <v>22</v>
      </c>
      <c r="F165" s="308" t="s">
        <v>109</v>
      </c>
      <c r="G165" s="352">
        <v>43661</v>
      </c>
      <c r="H165" s="353">
        <v>43692</v>
      </c>
    </row>
    <row r="166" spans="1:9" ht="31.5" x14ac:dyDescent="0.2">
      <c r="A166" s="306">
        <v>126</v>
      </c>
      <c r="B166" s="314" t="s">
        <v>573</v>
      </c>
      <c r="C166" s="395" t="s">
        <v>572</v>
      </c>
      <c r="D166" s="309">
        <v>35532</v>
      </c>
      <c r="E166" s="395" t="s">
        <v>22</v>
      </c>
      <c r="F166" s="308" t="s">
        <v>109</v>
      </c>
      <c r="G166" s="352">
        <v>43661</v>
      </c>
      <c r="H166" s="353">
        <v>43692</v>
      </c>
    </row>
    <row r="167" spans="1:9" ht="31.5" x14ac:dyDescent="0.2">
      <c r="A167" s="306">
        <v>127</v>
      </c>
      <c r="B167" s="335" t="s">
        <v>574</v>
      </c>
      <c r="C167" s="382" t="s">
        <v>572</v>
      </c>
      <c r="D167" s="301">
        <v>24254</v>
      </c>
      <c r="E167" s="382" t="s">
        <v>22</v>
      </c>
      <c r="F167" s="336" t="s">
        <v>109</v>
      </c>
      <c r="G167" s="352">
        <v>43661</v>
      </c>
      <c r="H167" s="353">
        <v>43692</v>
      </c>
    </row>
    <row r="168" spans="1:9" ht="31.5" x14ac:dyDescent="0.2">
      <c r="A168" s="306">
        <v>128</v>
      </c>
      <c r="B168" s="335" t="s">
        <v>627</v>
      </c>
      <c r="C168" s="382" t="s">
        <v>572</v>
      </c>
      <c r="D168" s="301">
        <v>25210</v>
      </c>
      <c r="E168" s="382" t="s">
        <v>22</v>
      </c>
      <c r="F168" s="336" t="s">
        <v>109</v>
      </c>
      <c r="G168" s="352">
        <v>43678</v>
      </c>
      <c r="H168" s="353">
        <v>43708</v>
      </c>
    </row>
    <row r="169" spans="1:9" ht="31.5" x14ac:dyDescent="0.2">
      <c r="A169" s="306">
        <v>129</v>
      </c>
      <c r="B169" s="314" t="s">
        <v>575</v>
      </c>
      <c r="C169" s="449" t="s">
        <v>576</v>
      </c>
      <c r="D169" s="309">
        <v>42017</v>
      </c>
      <c r="E169" s="310" t="s">
        <v>22</v>
      </c>
      <c r="F169" s="308" t="s">
        <v>23</v>
      </c>
      <c r="G169" s="352">
        <v>43617</v>
      </c>
      <c r="H169" s="353">
        <v>43647</v>
      </c>
    </row>
    <row r="170" spans="1:9" ht="31.5" x14ac:dyDescent="0.2">
      <c r="A170" s="306">
        <v>130</v>
      </c>
      <c r="B170" s="314" t="s">
        <v>577</v>
      </c>
      <c r="C170" s="449" t="s">
        <v>514</v>
      </c>
      <c r="D170" s="309">
        <v>14700</v>
      </c>
      <c r="E170" s="310" t="s">
        <v>22</v>
      </c>
      <c r="F170" s="308" t="s">
        <v>23</v>
      </c>
      <c r="G170" s="352">
        <v>43570</v>
      </c>
      <c r="H170" s="353">
        <v>43586</v>
      </c>
    </row>
    <row r="171" spans="1:9" s="297" customFormat="1" ht="31.5" x14ac:dyDescent="0.2">
      <c r="A171" s="306">
        <v>131</v>
      </c>
      <c r="B171" s="323" t="s">
        <v>578</v>
      </c>
      <c r="C171" s="324" t="s">
        <v>315</v>
      </c>
      <c r="D171" s="325">
        <v>33600</v>
      </c>
      <c r="E171" s="326" t="s">
        <v>22</v>
      </c>
      <c r="F171" s="324" t="s">
        <v>23</v>
      </c>
      <c r="G171" s="348">
        <v>43570</v>
      </c>
      <c r="H171" s="349">
        <v>43692</v>
      </c>
    </row>
    <row r="172" spans="1:9" s="297" customFormat="1" ht="31.5" x14ac:dyDescent="0.2">
      <c r="A172" s="306">
        <v>132</v>
      </c>
      <c r="B172" s="323" t="s">
        <v>316</v>
      </c>
      <c r="C172" s="324" t="s">
        <v>317</v>
      </c>
      <c r="D172" s="325">
        <v>15000</v>
      </c>
      <c r="E172" s="326" t="s">
        <v>22</v>
      </c>
      <c r="F172" s="324" t="s">
        <v>23</v>
      </c>
      <c r="G172" s="348">
        <v>43570</v>
      </c>
      <c r="H172" s="349">
        <v>43616</v>
      </c>
    </row>
    <row r="173" spans="1:9" ht="35.25" customHeight="1" x14ac:dyDescent="0.2">
      <c r="A173" s="306">
        <v>133</v>
      </c>
      <c r="B173" s="314" t="s">
        <v>320</v>
      </c>
      <c r="C173" s="395"/>
      <c r="D173" s="309">
        <v>8100</v>
      </c>
      <c r="E173" s="310" t="s">
        <v>22</v>
      </c>
      <c r="F173" s="308" t="s">
        <v>23</v>
      </c>
      <c r="G173" s="352">
        <v>43586</v>
      </c>
      <c r="H173" s="353">
        <v>43814</v>
      </c>
    </row>
    <row r="174" spans="1:9" ht="35.25" customHeight="1" x14ac:dyDescent="0.2">
      <c r="A174" s="306">
        <v>134</v>
      </c>
      <c r="B174" s="323" t="s">
        <v>579</v>
      </c>
      <c r="C174" s="347" t="s">
        <v>324</v>
      </c>
      <c r="D174" s="325">
        <v>82335</v>
      </c>
      <c r="E174" s="310" t="s">
        <v>22</v>
      </c>
      <c r="F174" s="308" t="s">
        <v>23</v>
      </c>
      <c r="G174" s="352">
        <v>43661</v>
      </c>
      <c r="H174" s="353">
        <v>43676</v>
      </c>
    </row>
    <row r="175" spans="1:9" s="297" customFormat="1" ht="31.5" x14ac:dyDescent="0.2">
      <c r="A175" s="306">
        <v>135</v>
      </c>
      <c r="B175" s="314" t="s">
        <v>323</v>
      </c>
      <c r="C175" s="308" t="s">
        <v>324</v>
      </c>
      <c r="D175" s="309">
        <v>19286</v>
      </c>
      <c r="E175" s="310" t="s">
        <v>22</v>
      </c>
      <c r="F175" s="308" t="s">
        <v>23</v>
      </c>
      <c r="G175" s="352">
        <v>43586</v>
      </c>
      <c r="H175" s="353">
        <v>43738</v>
      </c>
    </row>
    <row r="176" spans="1:9" ht="32.25" thickBot="1" x14ac:dyDescent="0.3">
      <c r="A176" s="367">
        <v>136</v>
      </c>
      <c r="B176" s="316" t="s">
        <v>325</v>
      </c>
      <c r="C176" s="317" t="s">
        <v>326</v>
      </c>
      <c r="D176" s="450">
        <v>45000</v>
      </c>
      <c r="E176" s="319" t="s">
        <v>22</v>
      </c>
      <c r="F176" s="317" t="s">
        <v>23</v>
      </c>
      <c r="G176" s="437">
        <v>43586</v>
      </c>
      <c r="H176" s="370">
        <v>43646</v>
      </c>
      <c r="I176" s="451"/>
    </row>
    <row r="177" spans="1:10" ht="31.5" x14ac:dyDescent="0.25">
      <c r="A177" s="322">
        <v>137</v>
      </c>
      <c r="B177" s="323" t="s">
        <v>327</v>
      </c>
      <c r="C177" s="324" t="s">
        <v>326</v>
      </c>
      <c r="D177" s="452">
        <v>65000</v>
      </c>
      <c r="E177" s="326" t="s">
        <v>22</v>
      </c>
      <c r="F177" s="324" t="s">
        <v>23</v>
      </c>
      <c r="G177" s="348">
        <v>43570</v>
      </c>
      <c r="H177" s="349">
        <v>43646</v>
      </c>
      <c r="I177" s="451"/>
    </row>
    <row r="178" spans="1:10" ht="33.75" customHeight="1" x14ac:dyDescent="0.25">
      <c r="A178" s="322">
        <v>138</v>
      </c>
      <c r="B178" s="314" t="s">
        <v>328</v>
      </c>
      <c r="C178" s="308" t="s">
        <v>326</v>
      </c>
      <c r="D178" s="453">
        <v>11112</v>
      </c>
      <c r="E178" s="310" t="s">
        <v>22</v>
      </c>
      <c r="F178" s="308" t="s">
        <v>23</v>
      </c>
      <c r="G178" s="352">
        <v>43617</v>
      </c>
      <c r="H178" s="353">
        <v>43646</v>
      </c>
      <c r="I178" s="451"/>
    </row>
    <row r="179" spans="1:10" ht="31.5" x14ac:dyDescent="0.2">
      <c r="A179" s="306">
        <v>139</v>
      </c>
      <c r="B179" s="406" t="s">
        <v>331</v>
      </c>
      <c r="C179" s="395" t="s">
        <v>332</v>
      </c>
      <c r="D179" s="453">
        <v>13403</v>
      </c>
      <c r="E179" s="310" t="s">
        <v>22</v>
      </c>
      <c r="F179" s="308" t="s">
        <v>23</v>
      </c>
      <c r="G179" s="352">
        <v>43617</v>
      </c>
      <c r="H179" s="353">
        <v>43631</v>
      </c>
    </row>
    <row r="180" spans="1:10" ht="31.5" x14ac:dyDescent="0.2">
      <c r="A180" s="322">
        <v>140</v>
      </c>
      <c r="B180" s="406" t="s">
        <v>333</v>
      </c>
      <c r="C180" s="395" t="s">
        <v>332</v>
      </c>
      <c r="D180" s="453">
        <v>25315</v>
      </c>
      <c r="E180" s="310" t="s">
        <v>22</v>
      </c>
      <c r="F180" s="308" t="s">
        <v>23</v>
      </c>
      <c r="G180" s="352">
        <v>43617</v>
      </c>
      <c r="H180" s="353">
        <v>43661</v>
      </c>
    </row>
    <row r="181" spans="1:10" ht="31.5" x14ac:dyDescent="0.2">
      <c r="A181" s="306">
        <v>141</v>
      </c>
      <c r="B181" s="454" t="s">
        <v>580</v>
      </c>
      <c r="C181" s="336" t="s">
        <v>326</v>
      </c>
      <c r="D181" s="455">
        <v>50000</v>
      </c>
      <c r="E181" s="302" t="s">
        <v>22</v>
      </c>
      <c r="F181" s="336" t="s">
        <v>23</v>
      </c>
      <c r="G181" s="440">
        <v>43600</v>
      </c>
      <c r="H181" s="353">
        <v>43631</v>
      </c>
    </row>
    <row r="182" spans="1:10" ht="31.5" x14ac:dyDescent="0.2">
      <c r="A182" s="322">
        <v>142</v>
      </c>
      <c r="B182" s="454" t="s">
        <v>628</v>
      </c>
      <c r="C182" s="336" t="s">
        <v>629</v>
      </c>
      <c r="D182" s="455">
        <v>29411</v>
      </c>
      <c r="E182" s="302" t="s">
        <v>22</v>
      </c>
      <c r="F182" s="336" t="s">
        <v>23</v>
      </c>
      <c r="G182" s="440">
        <v>43661</v>
      </c>
      <c r="H182" s="353">
        <v>43676</v>
      </c>
    </row>
    <row r="183" spans="1:10" ht="31.5" x14ac:dyDescent="0.2">
      <c r="A183" s="306">
        <v>143</v>
      </c>
      <c r="B183" s="454" t="s">
        <v>630</v>
      </c>
      <c r="C183" s="336" t="s">
        <v>514</v>
      </c>
      <c r="D183" s="455">
        <v>10000</v>
      </c>
      <c r="E183" s="302" t="s">
        <v>22</v>
      </c>
      <c r="F183" s="336" t="s">
        <v>23</v>
      </c>
      <c r="G183" s="440">
        <v>43661</v>
      </c>
      <c r="H183" s="353">
        <v>43692</v>
      </c>
    </row>
    <row r="184" spans="1:10" ht="31.5" x14ac:dyDescent="0.2">
      <c r="A184" s="322">
        <v>144</v>
      </c>
      <c r="B184" s="454" t="s">
        <v>631</v>
      </c>
      <c r="C184" s="308" t="s">
        <v>324</v>
      </c>
      <c r="D184" s="455">
        <v>5100</v>
      </c>
      <c r="E184" s="302" t="s">
        <v>22</v>
      </c>
      <c r="F184" s="336" t="s">
        <v>23</v>
      </c>
      <c r="G184" s="440">
        <v>43661</v>
      </c>
      <c r="H184" s="353">
        <v>43692</v>
      </c>
    </row>
    <row r="185" spans="1:10" s="297" customFormat="1" ht="31.5" x14ac:dyDescent="0.2">
      <c r="A185" s="306">
        <v>145</v>
      </c>
      <c r="B185" s="314" t="s">
        <v>335</v>
      </c>
      <c r="C185" s="308" t="s">
        <v>290</v>
      </c>
      <c r="D185" s="309">
        <v>106723</v>
      </c>
      <c r="E185" s="310" t="s">
        <v>22</v>
      </c>
      <c r="F185" s="308" t="s">
        <v>23</v>
      </c>
      <c r="G185" s="352">
        <v>43586</v>
      </c>
      <c r="H185" s="349">
        <v>43814</v>
      </c>
    </row>
    <row r="186" spans="1:10" ht="31.5" x14ac:dyDescent="0.2">
      <c r="A186" s="322">
        <v>146</v>
      </c>
      <c r="B186" s="314" t="s">
        <v>581</v>
      </c>
      <c r="C186" s="308" t="s">
        <v>337</v>
      </c>
      <c r="D186" s="453">
        <v>25210</v>
      </c>
      <c r="E186" s="310" t="s">
        <v>22</v>
      </c>
      <c r="F186" s="308" t="s">
        <v>23</v>
      </c>
      <c r="G186" s="352">
        <v>43586</v>
      </c>
      <c r="H186" s="353">
        <v>43799</v>
      </c>
    </row>
    <row r="187" spans="1:10" s="297" customFormat="1" ht="31.5" x14ac:dyDescent="0.2">
      <c r="A187" s="306">
        <v>147</v>
      </c>
      <c r="B187" s="314" t="s">
        <v>338</v>
      </c>
      <c r="C187" s="308" t="s">
        <v>339</v>
      </c>
      <c r="D187" s="309">
        <v>20000</v>
      </c>
      <c r="E187" s="310" t="s">
        <v>22</v>
      </c>
      <c r="F187" s="308" t="s">
        <v>23</v>
      </c>
      <c r="G187" s="352">
        <v>43586</v>
      </c>
      <c r="H187" s="353">
        <v>43799</v>
      </c>
    </row>
    <row r="188" spans="1:10" ht="31.5" x14ac:dyDescent="0.2">
      <c r="A188" s="322">
        <v>148</v>
      </c>
      <c r="B188" s="406" t="s">
        <v>344</v>
      </c>
      <c r="C188" s="395" t="s">
        <v>345</v>
      </c>
      <c r="D188" s="453">
        <v>17857</v>
      </c>
      <c r="E188" s="310" t="s">
        <v>22</v>
      </c>
      <c r="F188" s="308" t="s">
        <v>23</v>
      </c>
      <c r="G188" s="352">
        <v>43586</v>
      </c>
      <c r="H188" s="353">
        <v>43814</v>
      </c>
    </row>
    <row r="189" spans="1:10" ht="31.5" x14ac:dyDescent="0.2">
      <c r="A189" s="306">
        <v>149</v>
      </c>
      <c r="B189" s="406" t="s">
        <v>346</v>
      </c>
      <c r="C189" s="308" t="s">
        <v>347</v>
      </c>
      <c r="D189" s="453">
        <v>2521</v>
      </c>
      <c r="E189" s="310" t="s">
        <v>22</v>
      </c>
      <c r="F189" s="308" t="s">
        <v>23</v>
      </c>
      <c r="G189" s="352">
        <v>43784</v>
      </c>
      <c r="H189" s="353">
        <v>43800</v>
      </c>
    </row>
    <row r="190" spans="1:10" ht="31.5" x14ac:dyDescent="0.2">
      <c r="A190" s="322">
        <v>150</v>
      </c>
      <c r="B190" s="346" t="s">
        <v>348</v>
      </c>
      <c r="C190" s="347" t="s">
        <v>349</v>
      </c>
      <c r="D190" s="452">
        <v>21008</v>
      </c>
      <c r="E190" s="326" t="s">
        <v>22</v>
      </c>
      <c r="F190" s="324" t="s">
        <v>23</v>
      </c>
      <c r="G190" s="348">
        <v>43586</v>
      </c>
      <c r="H190" s="349">
        <v>43799</v>
      </c>
    </row>
    <row r="191" spans="1:10" ht="31.5" x14ac:dyDescent="0.2">
      <c r="A191" s="306">
        <v>151</v>
      </c>
      <c r="B191" s="456" t="s">
        <v>350</v>
      </c>
      <c r="C191" s="336" t="s">
        <v>337</v>
      </c>
      <c r="D191" s="455">
        <v>17858</v>
      </c>
      <c r="E191" s="310" t="s">
        <v>22</v>
      </c>
      <c r="F191" s="308" t="s">
        <v>23</v>
      </c>
      <c r="G191" s="352">
        <v>43586</v>
      </c>
      <c r="H191" s="353">
        <v>43799</v>
      </c>
    </row>
    <row r="192" spans="1:10" ht="30.75" thickBot="1" x14ac:dyDescent="0.25">
      <c r="A192" s="306">
        <v>152</v>
      </c>
      <c r="B192" s="457" t="s">
        <v>582</v>
      </c>
      <c r="C192" s="308" t="s">
        <v>352</v>
      </c>
      <c r="D192" s="309">
        <v>5042</v>
      </c>
      <c r="E192" s="458" t="s">
        <v>22</v>
      </c>
      <c r="F192" s="459" t="s">
        <v>109</v>
      </c>
      <c r="G192" s="460">
        <v>43586</v>
      </c>
      <c r="H192" s="353">
        <v>43646</v>
      </c>
      <c r="I192" s="445"/>
      <c r="J192" s="446"/>
    </row>
    <row r="193" spans="1:8" ht="16.5" thickBot="1" x14ac:dyDescent="0.3">
      <c r="A193" s="356"/>
      <c r="B193" s="374" t="s">
        <v>355</v>
      </c>
      <c r="C193" s="397"/>
      <c r="D193" s="360">
        <f>SUM(D163:D192)</f>
        <v>927727</v>
      </c>
      <c r="E193" s="360"/>
      <c r="F193" s="358"/>
      <c r="G193" s="358"/>
      <c r="H193" s="361"/>
    </row>
    <row r="194" spans="1:8" ht="18.75" thickBot="1" x14ac:dyDescent="0.3">
      <c r="A194" s="812" t="s">
        <v>356</v>
      </c>
      <c r="B194" s="813"/>
      <c r="C194" s="813"/>
      <c r="D194" s="813"/>
      <c r="E194" s="813"/>
      <c r="F194" s="813"/>
      <c r="G194" s="813"/>
      <c r="H194" s="814"/>
    </row>
    <row r="195" spans="1:8" ht="30" x14ac:dyDescent="0.2">
      <c r="A195" s="306">
        <v>153</v>
      </c>
      <c r="B195" s="314" t="s">
        <v>632</v>
      </c>
      <c r="C195" s="308" t="s">
        <v>360</v>
      </c>
      <c r="D195" s="325">
        <v>35000</v>
      </c>
      <c r="E195" s="310" t="s">
        <v>22</v>
      </c>
      <c r="F195" s="461" t="s">
        <v>109</v>
      </c>
      <c r="G195" s="348">
        <v>43586</v>
      </c>
      <c r="H195" s="349">
        <v>43661</v>
      </c>
    </row>
    <row r="196" spans="1:8" ht="30" x14ac:dyDescent="0.2">
      <c r="A196" s="306">
        <v>154</v>
      </c>
      <c r="B196" s="314" t="s">
        <v>633</v>
      </c>
      <c r="C196" s="308" t="s">
        <v>360</v>
      </c>
      <c r="D196" s="309">
        <v>29411</v>
      </c>
      <c r="E196" s="310" t="s">
        <v>22</v>
      </c>
      <c r="F196" s="461" t="s">
        <v>109</v>
      </c>
      <c r="G196" s="348">
        <v>43678</v>
      </c>
      <c r="H196" s="349">
        <v>43708</v>
      </c>
    </row>
    <row r="197" spans="1:8" ht="30" x14ac:dyDescent="0.2">
      <c r="A197" s="372">
        <v>155</v>
      </c>
      <c r="B197" s="329" t="s">
        <v>634</v>
      </c>
      <c r="C197" s="308" t="s">
        <v>360</v>
      </c>
      <c r="D197" s="330">
        <v>7000</v>
      </c>
      <c r="E197" s="310" t="s">
        <v>22</v>
      </c>
      <c r="F197" s="461" t="s">
        <v>109</v>
      </c>
      <c r="G197" s="348">
        <v>43678</v>
      </c>
      <c r="H197" s="349">
        <v>43708</v>
      </c>
    </row>
    <row r="198" spans="1:8" ht="32.25" thickBot="1" x14ac:dyDescent="0.25">
      <c r="A198" s="306">
        <v>156</v>
      </c>
      <c r="B198" s="314" t="s">
        <v>265</v>
      </c>
      <c r="C198" s="308" t="s">
        <v>266</v>
      </c>
      <c r="D198" s="309">
        <v>105882</v>
      </c>
      <c r="E198" s="310" t="s">
        <v>22</v>
      </c>
      <c r="F198" s="308" t="s">
        <v>23</v>
      </c>
      <c r="G198" s="352">
        <v>43570</v>
      </c>
      <c r="H198" s="353">
        <v>43585</v>
      </c>
    </row>
    <row r="199" spans="1:8" ht="16.5" thickBot="1" x14ac:dyDescent="0.3">
      <c r="A199" s="356"/>
      <c r="B199" s="374" t="s">
        <v>364</v>
      </c>
      <c r="C199" s="397"/>
      <c r="D199" s="360">
        <f>D195+D196+D197+D198</f>
        <v>177293</v>
      </c>
      <c r="E199" s="360"/>
      <c r="F199" s="358"/>
      <c r="G199" s="358"/>
      <c r="H199" s="361"/>
    </row>
    <row r="200" spans="1:8" ht="18.75" thickBot="1" x14ac:dyDescent="0.3">
      <c r="A200" s="812" t="s">
        <v>365</v>
      </c>
      <c r="B200" s="813"/>
      <c r="C200" s="813"/>
      <c r="D200" s="813"/>
      <c r="E200" s="813"/>
      <c r="F200" s="813"/>
      <c r="G200" s="813"/>
      <c r="H200" s="814"/>
    </row>
    <row r="201" spans="1:8" ht="16.5" customHeight="1" thickBot="1" x14ac:dyDescent="0.3">
      <c r="A201" s="421" t="s">
        <v>366</v>
      </c>
      <c r="B201" s="462"/>
      <c r="C201" s="392"/>
      <c r="D201" s="462"/>
      <c r="E201" s="462"/>
      <c r="F201" s="462"/>
      <c r="G201" s="462"/>
      <c r="H201" s="463"/>
    </row>
    <row r="202" spans="1:8" ht="31.5" x14ac:dyDescent="0.2">
      <c r="A202" s="464">
        <v>157</v>
      </c>
      <c r="B202" s="335" t="s">
        <v>367</v>
      </c>
      <c r="C202" s="336" t="s">
        <v>37</v>
      </c>
      <c r="D202" s="465">
        <v>420</v>
      </c>
      <c r="E202" s="302" t="s">
        <v>22</v>
      </c>
      <c r="F202" s="336" t="s">
        <v>23</v>
      </c>
      <c r="G202" s="440">
        <v>43468</v>
      </c>
      <c r="H202" s="416">
        <v>43814</v>
      </c>
    </row>
    <row r="203" spans="1:8" ht="31.5" x14ac:dyDescent="0.2">
      <c r="A203" s="306">
        <v>158</v>
      </c>
      <c r="B203" s="314" t="s">
        <v>368</v>
      </c>
      <c r="C203" s="308" t="s">
        <v>66</v>
      </c>
      <c r="D203" s="309">
        <v>420</v>
      </c>
      <c r="E203" s="310" t="s">
        <v>22</v>
      </c>
      <c r="F203" s="308" t="s">
        <v>23</v>
      </c>
      <c r="G203" s="311">
        <v>43468</v>
      </c>
      <c r="H203" s="312">
        <v>43496</v>
      </c>
    </row>
    <row r="204" spans="1:8" ht="31.5" x14ac:dyDescent="0.2">
      <c r="A204" s="306">
        <v>159</v>
      </c>
      <c r="B204" s="314" t="s">
        <v>369</v>
      </c>
      <c r="C204" s="324" t="s">
        <v>370</v>
      </c>
      <c r="D204" s="301">
        <v>750</v>
      </c>
      <c r="E204" s="310" t="s">
        <v>22</v>
      </c>
      <c r="F204" s="308" t="s">
        <v>23</v>
      </c>
      <c r="G204" s="311">
        <v>43586</v>
      </c>
      <c r="H204" s="312">
        <v>43814</v>
      </c>
    </row>
    <row r="205" spans="1:8" ht="32.25" thickBot="1" x14ac:dyDescent="0.25">
      <c r="A205" s="367">
        <v>160</v>
      </c>
      <c r="B205" s="316" t="s">
        <v>371</v>
      </c>
      <c r="C205" s="317" t="s">
        <v>211</v>
      </c>
      <c r="D205" s="318">
        <v>930</v>
      </c>
      <c r="E205" s="302" t="s">
        <v>22</v>
      </c>
      <c r="F205" s="336" t="s">
        <v>23</v>
      </c>
      <c r="G205" s="337">
        <v>43586</v>
      </c>
      <c r="H205" s="338">
        <v>43814</v>
      </c>
    </row>
    <row r="206" spans="1:8" ht="16.5" thickBot="1" x14ac:dyDescent="0.3">
      <c r="A206" s="356"/>
      <c r="B206" s="374" t="s">
        <v>372</v>
      </c>
      <c r="C206" s="397"/>
      <c r="D206" s="360">
        <f>SUM(D202:D205)</f>
        <v>2520</v>
      </c>
      <c r="E206" s="360"/>
      <c r="F206" s="358"/>
      <c r="G206" s="358"/>
      <c r="H206" s="361"/>
    </row>
    <row r="207" spans="1:8" ht="18.75" thickBot="1" x14ac:dyDescent="0.3">
      <c r="A207" s="819" t="s">
        <v>373</v>
      </c>
      <c r="B207" s="820"/>
      <c r="C207" s="820"/>
      <c r="D207" s="820"/>
      <c r="E207" s="820"/>
      <c r="F207" s="820"/>
      <c r="G207" s="820"/>
      <c r="H207" s="821"/>
    </row>
    <row r="208" spans="1:8" ht="18.75" thickBot="1" x14ac:dyDescent="0.3">
      <c r="A208" s="466" t="s">
        <v>374</v>
      </c>
      <c r="B208" s="467"/>
      <c r="C208" s="468"/>
      <c r="D208" s="469"/>
      <c r="E208" s="469"/>
      <c r="F208" s="469"/>
      <c r="G208" s="469"/>
      <c r="H208" s="470"/>
    </row>
    <row r="209" spans="1:9" ht="31.5" x14ac:dyDescent="0.25">
      <c r="A209" s="322">
        <v>161</v>
      </c>
      <c r="B209" s="323" t="s">
        <v>585</v>
      </c>
      <c r="C209" s="324" t="s">
        <v>410</v>
      </c>
      <c r="D209" s="471">
        <v>20700</v>
      </c>
      <c r="E209" s="326" t="s">
        <v>22</v>
      </c>
      <c r="F209" s="324" t="s">
        <v>23</v>
      </c>
      <c r="G209" s="327">
        <v>43235</v>
      </c>
      <c r="H209" s="328">
        <v>43631</v>
      </c>
      <c r="I209" s="451"/>
    </row>
    <row r="210" spans="1:9" ht="31.5" x14ac:dyDescent="0.25">
      <c r="A210" s="306">
        <v>162</v>
      </c>
      <c r="B210" s="314" t="s">
        <v>378</v>
      </c>
      <c r="C210" s="308" t="s">
        <v>379</v>
      </c>
      <c r="D210" s="472">
        <v>13000</v>
      </c>
      <c r="E210" s="310" t="s">
        <v>22</v>
      </c>
      <c r="F210" s="308" t="s">
        <v>23</v>
      </c>
      <c r="G210" s="311">
        <v>43617</v>
      </c>
      <c r="H210" s="312">
        <v>43723</v>
      </c>
      <c r="I210" s="451"/>
    </row>
    <row r="211" spans="1:9" ht="32.25" thickBot="1" x14ac:dyDescent="0.3">
      <c r="A211" s="372">
        <v>163</v>
      </c>
      <c r="B211" s="329" t="s">
        <v>381</v>
      </c>
      <c r="C211" s="303" t="s">
        <v>379</v>
      </c>
      <c r="D211" s="473">
        <v>1100</v>
      </c>
      <c r="E211" s="331" t="s">
        <v>22</v>
      </c>
      <c r="F211" s="303" t="s">
        <v>23</v>
      </c>
      <c r="G211" s="332">
        <v>43570</v>
      </c>
      <c r="H211" s="305">
        <v>43600</v>
      </c>
      <c r="I211" s="451"/>
    </row>
    <row r="212" spans="1:9" ht="48" thickBot="1" x14ac:dyDescent="0.3">
      <c r="A212" s="474">
        <v>164</v>
      </c>
      <c r="B212" s="475" t="s">
        <v>586</v>
      </c>
      <c r="C212" s="476" t="s">
        <v>376</v>
      </c>
      <c r="D212" s="477">
        <v>32250</v>
      </c>
      <c r="E212" s="478" t="s">
        <v>22</v>
      </c>
      <c r="F212" s="476" t="s">
        <v>23</v>
      </c>
      <c r="G212" s="479">
        <v>43586</v>
      </c>
      <c r="H212" s="480">
        <v>43661</v>
      </c>
      <c r="I212" s="451"/>
    </row>
    <row r="213" spans="1:9" ht="20.25" customHeight="1" thickBot="1" x14ac:dyDescent="0.3">
      <c r="A213" s="356"/>
      <c r="B213" s="374" t="s">
        <v>384</v>
      </c>
      <c r="C213" s="481"/>
      <c r="D213" s="360">
        <f>SUM(D209:D212)</f>
        <v>67050</v>
      </c>
      <c r="E213" s="360"/>
      <c r="F213" s="358"/>
      <c r="G213" s="358"/>
      <c r="H213" s="361"/>
    </row>
    <row r="214" spans="1:9" ht="16.5" thickBot="1" x14ac:dyDescent="0.3">
      <c r="A214" s="482" t="s">
        <v>385</v>
      </c>
      <c r="B214" s="467"/>
      <c r="C214" s="400"/>
      <c r="D214" s="483"/>
      <c r="E214" s="483"/>
      <c r="F214" s="483"/>
      <c r="G214" s="483"/>
      <c r="H214" s="484"/>
    </row>
    <row r="215" spans="1:9" ht="31.5" x14ac:dyDescent="0.2">
      <c r="A215" s="362">
        <v>165</v>
      </c>
      <c r="B215" s="340" t="s">
        <v>635</v>
      </c>
      <c r="C215" s="402" t="s">
        <v>572</v>
      </c>
      <c r="D215" s="342">
        <v>42016</v>
      </c>
      <c r="E215" s="402" t="s">
        <v>22</v>
      </c>
      <c r="F215" s="341" t="s">
        <v>109</v>
      </c>
      <c r="G215" s="364">
        <v>43661</v>
      </c>
      <c r="H215" s="365">
        <v>43692</v>
      </c>
    </row>
    <row r="216" spans="1:9" ht="31.5" x14ac:dyDescent="0.25">
      <c r="A216" s="322">
        <v>166</v>
      </c>
      <c r="B216" s="485" t="s">
        <v>587</v>
      </c>
      <c r="C216" s="347" t="s">
        <v>319</v>
      </c>
      <c r="D216" s="325">
        <v>109244</v>
      </c>
      <c r="E216" s="347" t="s">
        <v>22</v>
      </c>
      <c r="F216" s="324" t="s">
        <v>109</v>
      </c>
      <c r="G216" s="348">
        <v>43586</v>
      </c>
      <c r="H216" s="447">
        <v>43617</v>
      </c>
    </row>
    <row r="217" spans="1:9" ht="31.5" x14ac:dyDescent="0.25">
      <c r="A217" s="322">
        <v>167</v>
      </c>
      <c r="B217" s="485" t="s">
        <v>636</v>
      </c>
      <c r="C217" s="347" t="s">
        <v>319</v>
      </c>
      <c r="D217" s="325">
        <v>37815</v>
      </c>
      <c r="E217" s="347" t="s">
        <v>22</v>
      </c>
      <c r="F217" s="324" t="s">
        <v>109</v>
      </c>
      <c r="G217" s="348">
        <v>43661</v>
      </c>
      <c r="H217" s="353">
        <v>43692</v>
      </c>
    </row>
    <row r="218" spans="1:9" ht="31.5" x14ac:dyDescent="0.25">
      <c r="A218" s="322">
        <v>168</v>
      </c>
      <c r="B218" s="323" t="s">
        <v>386</v>
      </c>
      <c r="C218" s="324" t="s">
        <v>387</v>
      </c>
      <c r="D218" s="486">
        <v>10000</v>
      </c>
      <c r="E218" s="326" t="s">
        <v>22</v>
      </c>
      <c r="F218" s="324" t="s">
        <v>23</v>
      </c>
      <c r="G218" s="327">
        <v>43600</v>
      </c>
      <c r="H218" s="312">
        <v>43676</v>
      </c>
      <c r="I218" s="451"/>
    </row>
    <row r="219" spans="1:9" ht="31.5" x14ac:dyDescent="0.25">
      <c r="A219" s="322">
        <v>169</v>
      </c>
      <c r="B219" s="323" t="s">
        <v>388</v>
      </c>
      <c r="C219" s="324" t="s">
        <v>389</v>
      </c>
      <c r="D219" s="471">
        <v>25000</v>
      </c>
      <c r="E219" s="326" t="s">
        <v>22</v>
      </c>
      <c r="F219" s="324" t="s">
        <v>23</v>
      </c>
      <c r="G219" s="327">
        <v>43525</v>
      </c>
      <c r="H219" s="328">
        <v>43358</v>
      </c>
      <c r="I219" s="451"/>
    </row>
    <row r="220" spans="1:9" ht="31.5" x14ac:dyDescent="0.25">
      <c r="A220" s="322">
        <v>170</v>
      </c>
      <c r="B220" s="323" t="s">
        <v>588</v>
      </c>
      <c r="C220" s="324" t="s">
        <v>391</v>
      </c>
      <c r="D220" s="471">
        <v>500</v>
      </c>
      <c r="E220" s="331" t="s">
        <v>22</v>
      </c>
      <c r="F220" s="303" t="s">
        <v>23</v>
      </c>
      <c r="G220" s="332">
        <v>43525</v>
      </c>
      <c r="H220" s="305">
        <v>43692</v>
      </c>
      <c r="I220" s="451"/>
    </row>
    <row r="221" spans="1:9" ht="42" customHeight="1" x14ac:dyDescent="0.25">
      <c r="A221" s="322">
        <v>171</v>
      </c>
      <c r="B221" s="323" t="s">
        <v>392</v>
      </c>
      <c r="C221" s="324" t="s">
        <v>393</v>
      </c>
      <c r="D221" s="471">
        <v>13400</v>
      </c>
      <c r="E221" s="310" t="s">
        <v>22</v>
      </c>
      <c r="F221" s="308" t="s">
        <v>23</v>
      </c>
      <c r="G221" s="311">
        <v>43556</v>
      </c>
      <c r="H221" s="312">
        <v>43748</v>
      </c>
      <c r="I221" s="451"/>
    </row>
    <row r="222" spans="1:9" ht="35.25" customHeight="1" x14ac:dyDescent="0.2">
      <c r="A222" s="322">
        <v>172</v>
      </c>
      <c r="B222" s="335" t="s">
        <v>321</v>
      </c>
      <c r="C222" s="382" t="s">
        <v>322</v>
      </c>
      <c r="D222" s="301">
        <v>1000</v>
      </c>
      <c r="E222" s="310" t="s">
        <v>22</v>
      </c>
      <c r="F222" s="308" t="s">
        <v>23</v>
      </c>
      <c r="G222" s="352">
        <v>43525</v>
      </c>
      <c r="H222" s="353">
        <v>43809</v>
      </c>
    </row>
    <row r="223" spans="1:9" ht="31.5" x14ac:dyDescent="0.25">
      <c r="A223" s="322">
        <v>173</v>
      </c>
      <c r="B223" s="487" t="s">
        <v>396</v>
      </c>
      <c r="C223" s="308" t="s">
        <v>393</v>
      </c>
      <c r="D223" s="472">
        <v>3000</v>
      </c>
      <c r="E223" s="310" t="s">
        <v>22</v>
      </c>
      <c r="F223" s="308" t="s">
        <v>23</v>
      </c>
      <c r="G223" s="311">
        <v>43647</v>
      </c>
      <c r="H223" s="312">
        <v>43723</v>
      </c>
      <c r="I223" s="451"/>
    </row>
    <row r="224" spans="1:9" ht="31.5" x14ac:dyDescent="0.25">
      <c r="A224" s="322">
        <v>174</v>
      </c>
      <c r="B224" s="488" t="s">
        <v>397</v>
      </c>
      <c r="C224" s="324" t="s">
        <v>376</v>
      </c>
      <c r="D224" s="486">
        <v>15040</v>
      </c>
      <c r="E224" s="326" t="s">
        <v>22</v>
      </c>
      <c r="F224" s="324" t="s">
        <v>23</v>
      </c>
      <c r="G224" s="327">
        <v>43586</v>
      </c>
      <c r="H224" s="328">
        <v>43631</v>
      </c>
      <c r="I224" s="451"/>
    </row>
    <row r="225" spans="1:9" ht="32.25" thickBot="1" x14ac:dyDescent="0.3">
      <c r="A225" s="372">
        <v>175</v>
      </c>
      <c r="B225" s="489" t="s">
        <v>398</v>
      </c>
      <c r="C225" s="303" t="s">
        <v>332</v>
      </c>
      <c r="D225" s="490">
        <v>4500</v>
      </c>
      <c r="E225" s="331" t="s">
        <v>22</v>
      </c>
      <c r="F225" s="303" t="s">
        <v>23</v>
      </c>
      <c r="G225" s="337">
        <v>43647</v>
      </c>
      <c r="H225" s="338">
        <v>43723</v>
      </c>
      <c r="I225" s="451"/>
    </row>
    <row r="226" spans="1:9" ht="31.5" x14ac:dyDescent="0.25">
      <c r="A226" s="362">
        <v>176</v>
      </c>
      <c r="B226" s="491" t="s">
        <v>399</v>
      </c>
      <c r="C226" s="341" t="s">
        <v>400</v>
      </c>
      <c r="D226" s="492">
        <v>4500</v>
      </c>
      <c r="E226" s="343" t="s">
        <v>22</v>
      </c>
      <c r="F226" s="341" t="s">
        <v>23</v>
      </c>
      <c r="G226" s="344">
        <v>43617</v>
      </c>
      <c r="H226" s="345">
        <v>43739</v>
      </c>
      <c r="I226" s="451"/>
    </row>
    <row r="227" spans="1:9" ht="31.5" x14ac:dyDescent="0.25">
      <c r="A227" s="322">
        <v>177</v>
      </c>
      <c r="B227" s="323" t="s">
        <v>589</v>
      </c>
      <c r="C227" s="324" t="s">
        <v>590</v>
      </c>
      <c r="D227" s="471">
        <v>21008</v>
      </c>
      <c r="E227" s="326" t="s">
        <v>22</v>
      </c>
      <c r="F227" s="324" t="s">
        <v>23</v>
      </c>
      <c r="G227" s="327">
        <v>43556</v>
      </c>
      <c r="H227" s="328">
        <v>43631</v>
      </c>
      <c r="I227" s="451"/>
    </row>
    <row r="228" spans="1:9" ht="31.5" x14ac:dyDescent="0.2">
      <c r="A228" s="322">
        <v>178</v>
      </c>
      <c r="B228" s="314" t="s">
        <v>403</v>
      </c>
      <c r="C228" s="308" t="s">
        <v>404</v>
      </c>
      <c r="D228" s="493">
        <v>132000</v>
      </c>
      <c r="E228" s="310" t="s">
        <v>22</v>
      </c>
      <c r="F228" s="308" t="s">
        <v>23</v>
      </c>
      <c r="G228" s="311">
        <v>43586</v>
      </c>
      <c r="H228" s="312">
        <v>43707</v>
      </c>
    </row>
    <row r="229" spans="1:9" ht="31.5" x14ac:dyDescent="0.2">
      <c r="A229" s="306">
        <v>179</v>
      </c>
      <c r="B229" s="314" t="s">
        <v>405</v>
      </c>
      <c r="C229" s="308" t="s">
        <v>406</v>
      </c>
      <c r="D229" s="493">
        <v>18300</v>
      </c>
      <c r="E229" s="310" t="s">
        <v>22</v>
      </c>
      <c r="F229" s="308" t="s">
        <v>23</v>
      </c>
      <c r="G229" s="311">
        <v>43525</v>
      </c>
      <c r="H229" s="312">
        <v>43809</v>
      </c>
    </row>
    <row r="230" spans="1:9" ht="31.5" x14ac:dyDescent="0.2">
      <c r="A230" s="322">
        <v>180</v>
      </c>
      <c r="B230" s="323" t="s">
        <v>591</v>
      </c>
      <c r="C230" s="494" t="s">
        <v>408</v>
      </c>
      <c r="D230" s="471">
        <v>10300</v>
      </c>
      <c r="E230" s="326" t="s">
        <v>22</v>
      </c>
      <c r="F230" s="324" t="s">
        <v>23</v>
      </c>
      <c r="G230" s="327">
        <v>43600</v>
      </c>
      <c r="H230" s="328">
        <v>43676</v>
      </c>
    </row>
    <row r="231" spans="1:9" ht="31.5" x14ac:dyDescent="0.2">
      <c r="A231" s="322">
        <v>181</v>
      </c>
      <c r="B231" s="323" t="s">
        <v>409</v>
      </c>
      <c r="C231" s="324" t="s">
        <v>410</v>
      </c>
      <c r="D231" s="471">
        <v>11640</v>
      </c>
      <c r="E231" s="326" t="s">
        <v>22</v>
      </c>
      <c r="F231" s="324" t="s">
        <v>23</v>
      </c>
      <c r="G231" s="327">
        <v>43525</v>
      </c>
      <c r="H231" s="328">
        <v>43750</v>
      </c>
    </row>
    <row r="232" spans="1:9" ht="31.5" x14ac:dyDescent="0.2">
      <c r="A232" s="322">
        <v>182</v>
      </c>
      <c r="B232" s="314" t="s">
        <v>411</v>
      </c>
      <c r="C232" s="395" t="s">
        <v>412</v>
      </c>
      <c r="D232" s="493">
        <v>10200</v>
      </c>
      <c r="E232" s="310" t="s">
        <v>22</v>
      </c>
      <c r="F232" s="308" t="s">
        <v>23</v>
      </c>
      <c r="G232" s="311">
        <v>43600</v>
      </c>
      <c r="H232" s="312">
        <v>43646</v>
      </c>
    </row>
    <row r="233" spans="1:9" ht="31.5" x14ac:dyDescent="0.25">
      <c r="A233" s="322">
        <v>183</v>
      </c>
      <c r="B233" s="335" t="s">
        <v>413</v>
      </c>
      <c r="C233" s="336" t="s">
        <v>408</v>
      </c>
      <c r="D233" s="495">
        <v>80000</v>
      </c>
      <c r="E233" s="302" t="s">
        <v>22</v>
      </c>
      <c r="F233" s="336" t="s">
        <v>23</v>
      </c>
      <c r="G233" s="337">
        <v>43600</v>
      </c>
      <c r="H233" s="338">
        <v>43646</v>
      </c>
      <c r="I233" s="451"/>
    </row>
    <row r="234" spans="1:9" ht="32.25" thickBot="1" x14ac:dyDescent="0.3">
      <c r="A234" s="367">
        <v>184</v>
      </c>
      <c r="B234" s="316" t="s">
        <v>414</v>
      </c>
      <c r="C234" s="317"/>
      <c r="D234" s="496">
        <v>57300</v>
      </c>
      <c r="E234" s="319" t="s">
        <v>22</v>
      </c>
      <c r="F234" s="317" t="s">
        <v>23</v>
      </c>
      <c r="G234" s="320">
        <v>43525</v>
      </c>
      <c r="H234" s="321">
        <v>43809</v>
      </c>
      <c r="I234" s="451"/>
    </row>
    <row r="235" spans="1:9" ht="16.5" thickBot="1" x14ac:dyDescent="0.3">
      <c r="A235" s="356"/>
      <c r="B235" s="374" t="s">
        <v>415</v>
      </c>
      <c r="C235" s="397"/>
      <c r="D235" s="360">
        <f>SUM(D216:D234)</f>
        <v>564747</v>
      </c>
      <c r="E235" s="360"/>
      <c r="F235" s="358"/>
      <c r="G235" s="358"/>
      <c r="H235" s="361"/>
    </row>
    <row r="236" spans="1:9" ht="16.5" thickBot="1" x14ac:dyDescent="0.3">
      <c r="A236" s="356"/>
      <c r="B236" s="374" t="s">
        <v>416</v>
      </c>
      <c r="C236" s="358"/>
      <c r="D236" s="360">
        <f>D213+D235</f>
        <v>631797</v>
      </c>
      <c r="E236" s="360"/>
      <c r="F236" s="358"/>
      <c r="G236" s="358"/>
      <c r="H236" s="361"/>
    </row>
    <row r="237" spans="1:9" ht="18.75" thickBot="1" x14ac:dyDescent="0.3">
      <c r="A237" s="809" t="s">
        <v>417</v>
      </c>
      <c r="B237" s="810"/>
      <c r="C237" s="810"/>
      <c r="D237" s="810"/>
      <c r="E237" s="810"/>
      <c r="F237" s="810"/>
      <c r="G237" s="810"/>
      <c r="H237" s="811"/>
    </row>
    <row r="238" spans="1:9" ht="31.5" x14ac:dyDescent="0.2">
      <c r="A238" s="497">
        <v>185</v>
      </c>
      <c r="B238" s="363" t="s">
        <v>592</v>
      </c>
      <c r="C238" s="402" t="s">
        <v>134</v>
      </c>
      <c r="D238" s="342">
        <v>42017</v>
      </c>
      <c r="E238" s="363" t="s">
        <v>22</v>
      </c>
      <c r="F238" s="308" t="s">
        <v>23</v>
      </c>
      <c r="G238" s="364">
        <v>43617</v>
      </c>
      <c r="H238" s="447">
        <v>43647</v>
      </c>
    </row>
    <row r="239" spans="1:9" ht="31.5" x14ac:dyDescent="0.2">
      <c r="A239" s="334">
        <v>186</v>
      </c>
      <c r="B239" s="314" t="s">
        <v>20</v>
      </c>
      <c r="C239" s="395" t="s">
        <v>21</v>
      </c>
      <c r="D239" s="493">
        <v>201</v>
      </c>
      <c r="E239" s="310" t="s">
        <v>22</v>
      </c>
      <c r="F239" s="308" t="s">
        <v>23</v>
      </c>
      <c r="G239" s="311">
        <v>43468</v>
      </c>
      <c r="H239" s="312">
        <v>43814</v>
      </c>
    </row>
    <row r="240" spans="1:9" s="297" customFormat="1" ht="31.5" x14ac:dyDescent="0.2">
      <c r="A240" s="306">
        <v>187</v>
      </c>
      <c r="B240" s="307" t="s">
        <v>172</v>
      </c>
      <c r="C240" s="308" t="s">
        <v>25</v>
      </c>
      <c r="D240" s="309">
        <v>2638</v>
      </c>
      <c r="E240" s="310" t="s">
        <v>22</v>
      </c>
      <c r="F240" s="308" t="s">
        <v>23</v>
      </c>
      <c r="G240" s="311">
        <v>43468</v>
      </c>
      <c r="H240" s="312">
        <v>43820</v>
      </c>
    </row>
    <row r="241" spans="1:8" ht="32.25" thickBot="1" x14ac:dyDescent="0.25">
      <c r="A241" s="334">
        <v>188</v>
      </c>
      <c r="B241" s="335" t="s">
        <v>30</v>
      </c>
      <c r="C241" s="336" t="s">
        <v>31</v>
      </c>
      <c r="D241" s="301">
        <v>471</v>
      </c>
      <c r="E241" s="302" t="s">
        <v>22</v>
      </c>
      <c r="F241" s="336" t="s">
        <v>23</v>
      </c>
      <c r="G241" s="337">
        <v>43468</v>
      </c>
      <c r="H241" s="338">
        <v>43814</v>
      </c>
    </row>
    <row r="242" spans="1:8" ht="31.5" x14ac:dyDescent="0.2">
      <c r="A242" s="306">
        <v>189</v>
      </c>
      <c r="B242" s="413" t="s">
        <v>422</v>
      </c>
      <c r="C242" s="300" t="s">
        <v>66</v>
      </c>
      <c r="D242" s="414">
        <v>924</v>
      </c>
      <c r="E242" s="498" t="s">
        <v>22</v>
      </c>
      <c r="F242" s="300" t="s">
        <v>23</v>
      </c>
      <c r="G242" s="304">
        <v>43468</v>
      </c>
      <c r="H242" s="355">
        <v>43496</v>
      </c>
    </row>
    <row r="243" spans="1:8" ht="31.5" x14ac:dyDescent="0.2">
      <c r="A243" s="334">
        <v>190</v>
      </c>
      <c r="B243" s="314" t="s">
        <v>425</v>
      </c>
      <c r="C243" s="308"/>
      <c r="D243" s="309">
        <v>2000</v>
      </c>
      <c r="E243" s="310" t="s">
        <v>22</v>
      </c>
      <c r="F243" s="308" t="s">
        <v>23</v>
      </c>
      <c r="G243" s="311">
        <v>43586</v>
      </c>
      <c r="H243" s="312">
        <v>43768</v>
      </c>
    </row>
    <row r="244" spans="1:8" ht="31.5" x14ac:dyDescent="0.2">
      <c r="A244" s="306">
        <v>191</v>
      </c>
      <c r="B244" s="323" t="s">
        <v>426</v>
      </c>
      <c r="C244" s="308" t="s">
        <v>427</v>
      </c>
      <c r="D244" s="325">
        <v>1250</v>
      </c>
      <c r="E244" s="310" t="s">
        <v>22</v>
      </c>
      <c r="F244" s="308" t="s">
        <v>23</v>
      </c>
      <c r="G244" s="311">
        <v>43586</v>
      </c>
      <c r="H244" s="312">
        <v>43769</v>
      </c>
    </row>
    <row r="245" spans="1:8" ht="31.5" x14ac:dyDescent="0.2">
      <c r="A245" s="334">
        <v>192</v>
      </c>
      <c r="B245" s="314" t="s">
        <v>637</v>
      </c>
      <c r="C245" s="308" t="s">
        <v>246</v>
      </c>
      <c r="D245" s="309">
        <v>2520</v>
      </c>
      <c r="E245" s="310" t="s">
        <v>22</v>
      </c>
      <c r="F245" s="308" t="s">
        <v>23</v>
      </c>
      <c r="G245" s="311">
        <v>43661</v>
      </c>
      <c r="H245" s="312">
        <v>43708</v>
      </c>
    </row>
    <row r="246" spans="1:8" ht="31.5" x14ac:dyDescent="0.2">
      <c r="A246" s="306">
        <v>193</v>
      </c>
      <c r="B246" s="329" t="s">
        <v>638</v>
      </c>
      <c r="C246" s="303" t="s">
        <v>639</v>
      </c>
      <c r="D246" s="330">
        <v>1260</v>
      </c>
      <c r="E246" s="310" t="s">
        <v>22</v>
      </c>
      <c r="F246" s="308" t="s">
        <v>23</v>
      </c>
      <c r="G246" s="311">
        <v>43661</v>
      </c>
      <c r="H246" s="312">
        <v>43708</v>
      </c>
    </row>
    <row r="247" spans="1:8" ht="31.5" x14ac:dyDescent="0.2">
      <c r="A247" s="334">
        <v>194</v>
      </c>
      <c r="B247" s="314" t="s">
        <v>430</v>
      </c>
      <c r="C247" s="308" t="s">
        <v>431</v>
      </c>
      <c r="D247" s="309">
        <v>2500</v>
      </c>
      <c r="E247" s="310" t="s">
        <v>22</v>
      </c>
      <c r="F247" s="308" t="s">
        <v>23</v>
      </c>
      <c r="G247" s="311">
        <v>43468</v>
      </c>
      <c r="H247" s="312">
        <v>43814</v>
      </c>
    </row>
    <row r="248" spans="1:8" ht="31.5" x14ac:dyDescent="0.2">
      <c r="A248" s="265">
        <v>195</v>
      </c>
      <c r="B248" s="323" t="s">
        <v>432</v>
      </c>
      <c r="C248" s="324" t="s">
        <v>433</v>
      </c>
      <c r="D248" s="325">
        <v>56600</v>
      </c>
      <c r="E248" s="326" t="s">
        <v>22</v>
      </c>
      <c r="F248" s="324" t="s">
        <v>23</v>
      </c>
      <c r="G248" s="327">
        <v>43525</v>
      </c>
      <c r="H248" s="328">
        <v>43814</v>
      </c>
    </row>
    <row r="249" spans="1:8" ht="31.5" x14ac:dyDescent="0.2">
      <c r="A249" s="334">
        <v>196</v>
      </c>
      <c r="B249" s="335" t="s">
        <v>434</v>
      </c>
      <c r="C249" s="336" t="s">
        <v>435</v>
      </c>
      <c r="D249" s="301">
        <v>19150</v>
      </c>
      <c r="E249" s="302" t="s">
        <v>22</v>
      </c>
      <c r="F249" s="336" t="s">
        <v>23</v>
      </c>
      <c r="G249" s="337">
        <v>43468</v>
      </c>
      <c r="H249" s="338">
        <v>43819</v>
      </c>
    </row>
    <row r="250" spans="1:8" s="297" customFormat="1" ht="32.25" thickBot="1" x14ac:dyDescent="0.25">
      <c r="A250" s="367">
        <v>197</v>
      </c>
      <c r="B250" s="316" t="s">
        <v>436</v>
      </c>
      <c r="C250" s="317" t="s">
        <v>339</v>
      </c>
      <c r="D250" s="318">
        <v>940</v>
      </c>
      <c r="E250" s="319" t="s">
        <v>22</v>
      </c>
      <c r="F250" s="317" t="s">
        <v>23</v>
      </c>
      <c r="G250" s="437">
        <v>43800</v>
      </c>
      <c r="H250" s="370">
        <v>43819</v>
      </c>
    </row>
    <row r="251" spans="1:8" ht="15.75" thickBot="1" x14ac:dyDescent="0.25">
      <c r="A251" s="499"/>
      <c r="B251" s="500" t="s">
        <v>437</v>
      </c>
      <c r="C251" s="397"/>
      <c r="D251" s="501">
        <f>SUM(D238:D250)</f>
        <v>132471</v>
      </c>
      <c r="E251" s="502"/>
      <c r="F251" s="481"/>
      <c r="G251" s="503"/>
      <c r="H251" s="504"/>
    </row>
    <row r="252" spans="1:8" ht="15.75" thickBot="1" x14ac:dyDescent="0.25">
      <c r="A252" s="499"/>
      <c r="B252" s="505" t="s">
        <v>438</v>
      </c>
      <c r="C252" s="397"/>
      <c r="D252" s="506"/>
      <c r="E252" s="502"/>
      <c r="F252" s="481"/>
      <c r="G252" s="507"/>
      <c r="H252" s="504"/>
    </row>
    <row r="253" spans="1:8" ht="47.25" x14ac:dyDescent="0.2">
      <c r="A253" s="333">
        <v>198</v>
      </c>
      <c r="B253" s="323" t="s">
        <v>593</v>
      </c>
      <c r="C253" s="324" t="s">
        <v>440</v>
      </c>
      <c r="D253" s="325">
        <v>1400</v>
      </c>
      <c r="E253" s="326" t="s">
        <v>22</v>
      </c>
      <c r="F253" s="324" t="s">
        <v>23</v>
      </c>
      <c r="G253" s="327">
        <v>43586</v>
      </c>
      <c r="H253" s="328">
        <v>43610</v>
      </c>
    </row>
    <row r="254" spans="1:8" ht="32.25" thickBot="1" x14ac:dyDescent="0.25">
      <c r="A254" s="396">
        <v>199</v>
      </c>
      <c r="B254" s="329" t="s">
        <v>441</v>
      </c>
      <c r="C254" s="303" t="s">
        <v>442</v>
      </c>
      <c r="D254" s="330">
        <v>2500</v>
      </c>
      <c r="E254" s="302" t="s">
        <v>22</v>
      </c>
      <c r="F254" s="336" t="s">
        <v>23</v>
      </c>
      <c r="G254" s="327">
        <v>43586</v>
      </c>
      <c r="H254" s="328">
        <v>43610</v>
      </c>
    </row>
    <row r="255" spans="1:8" ht="15.75" thickBot="1" x14ac:dyDescent="0.25">
      <c r="A255" s="499"/>
      <c r="B255" s="500" t="s">
        <v>443</v>
      </c>
      <c r="C255" s="397"/>
      <c r="D255" s="501">
        <f>SUM(D253:D254)</f>
        <v>3900</v>
      </c>
      <c r="E255" s="502"/>
      <c r="F255" s="481"/>
      <c r="G255" s="503"/>
      <c r="H255" s="504"/>
    </row>
    <row r="256" spans="1:8" ht="15.75" thickBot="1" x14ac:dyDescent="0.25">
      <c r="A256" s="499"/>
      <c r="B256" s="505" t="s">
        <v>444</v>
      </c>
      <c r="C256" s="397"/>
      <c r="D256" s="506"/>
      <c r="E256" s="502"/>
      <c r="F256" s="481"/>
      <c r="G256" s="503"/>
      <c r="H256" s="504"/>
    </row>
    <row r="257" spans="1:8" ht="31.5" x14ac:dyDescent="0.2">
      <c r="A257" s="396">
        <v>200</v>
      </c>
      <c r="B257" s="329" t="s">
        <v>445</v>
      </c>
      <c r="C257" s="303" t="s">
        <v>446</v>
      </c>
      <c r="D257" s="330">
        <v>4000</v>
      </c>
      <c r="E257" s="331" t="s">
        <v>22</v>
      </c>
      <c r="F257" s="303" t="s">
        <v>23</v>
      </c>
      <c r="G257" s="332">
        <v>43590</v>
      </c>
      <c r="H257" s="305">
        <v>43617</v>
      </c>
    </row>
    <row r="258" spans="1:8" ht="32.25" thickBot="1" x14ac:dyDescent="0.25">
      <c r="A258" s="394">
        <v>201</v>
      </c>
      <c r="B258" s="335" t="s">
        <v>447</v>
      </c>
      <c r="C258" s="336" t="s">
        <v>448</v>
      </c>
      <c r="D258" s="301">
        <v>3200</v>
      </c>
      <c r="E258" s="302" t="s">
        <v>22</v>
      </c>
      <c r="F258" s="336" t="s">
        <v>23</v>
      </c>
      <c r="G258" s="337">
        <v>43590</v>
      </c>
      <c r="H258" s="338">
        <v>43617</v>
      </c>
    </row>
    <row r="259" spans="1:8" ht="32.25" thickBot="1" x14ac:dyDescent="0.25">
      <c r="A259" s="508">
        <v>202</v>
      </c>
      <c r="B259" s="475" t="s">
        <v>449</v>
      </c>
      <c r="C259" s="476" t="s">
        <v>450</v>
      </c>
      <c r="D259" s="509">
        <v>1200</v>
      </c>
      <c r="E259" s="478" t="s">
        <v>22</v>
      </c>
      <c r="F259" s="476" t="s">
        <v>23</v>
      </c>
      <c r="G259" s="479">
        <v>43590</v>
      </c>
      <c r="H259" s="480">
        <v>43617</v>
      </c>
    </row>
    <row r="260" spans="1:8" ht="15.75" thickBot="1" x14ac:dyDescent="0.25">
      <c r="A260" s="499"/>
      <c r="B260" s="500" t="s">
        <v>451</v>
      </c>
      <c r="C260" s="397"/>
      <c r="D260" s="501">
        <f>D257+D258+D259</f>
        <v>8400</v>
      </c>
      <c r="E260" s="502"/>
      <c r="F260" s="481"/>
      <c r="G260" s="503"/>
      <c r="H260" s="504"/>
    </row>
    <row r="261" spans="1:8" ht="15.75" thickBot="1" x14ac:dyDescent="0.25">
      <c r="A261" s="499"/>
      <c r="B261" s="806" t="s">
        <v>452</v>
      </c>
      <c r="C261" s="807"/>
      <c r="D261" s="807"/>
      <c r="E261" s="807"/>
      <c r="F261" s="807"/>
      <c r="G261" s="807"/>
      <c r="H261" s="808"/>
    </row>
    <row r="262" spans="1:8" ht="31.5" x14ac:dyDescent="0.2">
      <c r="A262" s="333">
        <v>203</v>
      </c>
      <c r="B262" s="323" t="s">
        <v>453</v>
      </c>
      <c r="C262" s="324" t="s">
        <v>254</v>
      </c>
      <c r="D262" s="325">
        <v>4000</v>
      </c>
      <c r="E262" s="326" t="s">
        <v>22</v>
      </c>
      <c r="F262" s="324" t="s">
        <v>23</v>
      </c>
      <c r="G262" s="327">
        <v>43600</v>
      </c>
      <c r="H262" s="328">
        <v>43674</v>
      </c>
    </row>
    <row r="263" spans="1:8" ht="31.5" x14ac:dyDescent="0.2">
      <c r="A263" s="333">
        <v>204</v>
      </c>
      <c r="B263" s="323" t="s">
        <v>454</v>
      </c>
      <c r="C263" s="324" t="s">
        <v>455</v>
      </c>
      <c r="D263" s="325">
        <v>2664</v>
      </c>
      <c r="E263" s="310" t="s">
        <v>22</v>
      </c>
      <c r="F263" s="308" t="s">
        <v>23</v>
      </c>
      <c r="G263" s="327">
        <v>43600</v>
      </c>
      <c r="H263" s="328">
        <v>43674</v>
      </c>
    </row>
    <row r="264" spans="1:8" ht="31.5" x14ac:dyDescent="0.2">
      <c r="A264" s="333">
        <v>205</v>
      </c>
      <c r="B264" s="323" t="s">
        <v>456</v>
      </c>
      <c r="C264" s="324" t="s">
        <v>455</v>
      </c>
      <c r="D264" s="325">
        <v>1600</v>
      </c>
      <c r="E264" s="310" t="s">
        <v>22</v>
      </c>
      <c r="F264" s="308" t="s">
        <v>23</v>
      </c>
      <c r="G264" s="327">
        <v>43600</v>
      </c>
      <c r="H264" s="328">
        <v>43674</v>
      </c>
    </row>
    <row r="265" spans="1:8" ht="31.5" x14ac:dyDescent="0.2">
      <c r="A265" s="333">
        <v>206</v>
      </c>
      <c r="B265" s="314" t="s">
        <v>457</v>
      </c>
      <c r="C265" s="308" t="s">
        <v>458</v>
      </c>
      <c r="D265" s="309">
        <v>4500</v>
      </c>
      <c r="E265" s="310" t="s">
        <v>22</v>
      </c>
      <c r="F265" s="308" t="s">
        <v>23</v>
      </c>
      <c r="G265" s="327">
        <v>43600</v>
      </c>
      <c r="H265" s="328">
        <v>43674</v>
      </c>
    </row>
    <row r="266" spans="1:8" ht="31.5" x14ac:dyDescent="0.2">
      <c r="A266" s="333">
        <v>207</v>
      </c>
      <c r="B266" s="314" t="s">
        <v>459</v>
      </c>
      <c r="C266" s="308" t="s">
        <v>460</v>
      </c>
      <c r="D266" s="309">
        <v>6850</v>
      </c>
      <c r="E266" s="310" t="s">
        <v>22</v>
      </c>
      <c r="F266" s="308" t="s">
        <v>23</v>
      </c>
      <c r="G266" s="327">
        <v>43600</v>
      </c>
      <c r="H266" s="328">
        <v>43674</v>
      </c>
    </row>
    <row r="267" spans="1:8" ht="31.5" x14ac:dyDescent="0.2">
      <c r="A267" s="333">
        <v>208</v>
      </c>
      <c r="B267" s="323" t="s">
        <v>640</v>
      </c>
      <c r="C267" s="324" t="s">
        <v>458</v>
      </c>
      <c r="D267" s="325">
        <v>3500</v>
      </c>
      <c r="E267" s="326" t="s">
        <v>22</v>
      </c>
      <c r="F267" s="324" t="s">
        <v>23</v>
      </c>
      <c r="G267" s="327">
        <v>43600</v>
      </c>
      <c r="H267" s="328">
        <v>43674</v>
      </c>
    </row>
    <row r="268" spans="1:8" ht="31.5" x14ac:dyDescent="0.2">
      <c r="A268" s="333">
        <v>209</v>
      </c>
      <c r="B268" s="314" t="s">
        <v>462</v>
      </c>
      <c r="C268" s="308" t="s">
        <v>442</v>
      </c>
      <c r="D268" s="309">
        <v>24000</v>
      </c>
      <c r="E268" s="310" t="s">
        <v>22</v>
      </c>
      <c r="F268" s="308" t="s">
        <v>23</v>
      </c>
      <c r="G268" s="311">
        <v>43600</v>
      </c>
      <c r="H268" s="312">
        <v>43674</v>
      </c>
    </row>
    <row r="269" spans="1:8" ht="31.5" x14ac:dyDescent="0.2">
      <c r="A269" s="333">
        <v>210</v>
      </c>
      <c r="B269" s="323" t="s">
        <v>463</v>
      </c>
      <c r="C269" s="324" t="s">
        <v>464</v>
      </c>
      <c r="D269" s="325">
        <v>119000</v>
      </c>
      <c r="E269" s="326" t="s">
        <v>22</v>
      </c>
      <c r="F269" s="324" t="s">
        <v>23</v>
      </c>
      <c r="G269" s="327">
        <v>43600</v>
      </c>
      <c r="H269" s="328">
        <v>43674</v>
      </c>
    </row>
    <row r="270" spans="1:8" ht="31.5" x14ac:dyDescent="0.2">
      <c r="A270" s="333">
        <v>211</v>
      </c>
      <c r="B270" s="314" t="s">
        <v>449</v>
      </c>
      <c r="C270" s="324" t="s">
        <v>450</v>
      </c>
      <c r="D270" s="309">
        <v>4800</v>
      </c>
      <c r="E270" s="310" t="s">
        <v>22</v>
      </c>
      <c r="F270" s="308" t="s">
        <v>23</v>
      </c>
      <c r="G270" s="327">
        <v>43600</v>
      </c>
      <c r="H270" s="328">
        <v>43674</v>
      </c>
    </row>
    <row r="271" spans="1:8" ht="31.5" x14ac:dyDescent="0.2">
      <c r="A271" s="333">
        <v>212</v>
      </c>
      <c r="B271" s="314" t="s">
        <v>465</v>
      </c>
      <c r="C271" s="308" t="s">
        <v>466</v>
      </c>
      <c r="D271" s="309">
        <v>4200</v>
      </c>
      <c r="E271" s="310" t="s">
        <v>22</v>
      </c>
      <c r="F271" s="308" t="s">
        <v>23</v>
      </c>
      <c r="G271" s="327">
        <v>43600</v>
      </c>
      <c r="H271" s="328">
        <v>43674</v>
      </c>
    </row>
    <row r="272" spans="1:8" ht="31.5" x14ac:dyDescent="0.2">
      <c r="A272" s="333">
        <v>213</v>
      </c>
      <c r="B272" s="323" t="s">
        <v>467</v>
      </c>
      <c r="C272" s="347" t="s">
        <v>468</v>
      </c>
      <c r="D272" s="325">
        <v>4800</v>
      </c>
      <c r="E272" s="326" t="s">
        <v>22</v>
      </c>
      <c r="F272" s="324" t="s">
        <v>23</v>
      </c>
      <c r="G272" s="327">
        <v>43600</v>
      </c>
      <c r="H272" s="328">
        <v>43674</v>
      </c>
    </row>
    <row r="273" spans="1:8" ht="31.5" x14ac:dyDescent="0.2">
      <c r="A273" s="333">
        <v>214</v>
      </c>
      <c r="B273" s="323" t="s">
        <v>469</v>
      </c>
      <c r="C273" s="395" t="s">
        <v>470</v>
      </c>
      <c r="D273" s="325">
        <v>0</v>
      </c>
      <c r="E273" s="310" t="s">
        <v>22</v>
      </c>
      <c r="F273" s="308" t="s">
        <v>23</v>
      </c>
      <c r="G273" s="327">
        <v>43600</v>
      </c>
      <c r="H273" s="328">
        <v>43674</v>
      </c>
    </row>
    <row r="274" spans="1:8" ht="31.5" x14ac:dyDescent="0.2">
      <c r="A274" s="333">
        <v>215</v>
      </c>
      <c r="B274" s="323" t="s">
        <v>441</v>
      </c>
      <c r="C274" s="308" t="s">
        <v>442</v>
      </c>
      <c r="D274" s="325">
        <v>4000</v>
      </c>
      <c r="E274" s="310" t="s">
        <v>22</v>
      </c>
      <c r="F274" s="308" t="s">
        <v>23</v>
      </c>
      <c r="G274" s="327">
        <v>43661</v>
      </c>
      <c r="H274" s="328">
        <v>43674</v>
      </c>
    </row>
    <row r="275" spans="1:8" ht="32.25" thickBot="1" x14ac:dyDescent="0.25">
      <c r="A275" s="333">
        <v>216</v>
      </c>
      <c r="B275" s="323" t="s">
        <v>471</v>
      </c>
      <c r="C275" s="308" t="s">
        <v>472</v>
      </c>
      <c r="D275" s="325">
        <v>350</v>
      </c>
      <c r="E275" s="310" t="s">
        <v>22</v>
      </c>
      <c r="F275" s="308" t="s">
        <v>23</v>
      </c>
      <c r="G275" s="327">
        <v>43600</v>
      </c>
      <c r="H275" s="328">
        <v>43674</v>
      </c>
    </row>
    <row r="276" spans="1:8" ht="15.75" thickBot="1" x14ac:dyDescent="0.25">
      <c r="A276" s="499"/>
      <c r="B276" s="500" t="s">
        <v>473</v>
      </c>
      <c r="C276" s="397"/>
      <c r="D276" s="501">
        <f>SUM(D262:D275)</f>
        <v>184264</v>
      </c>
      <c r="E276" s="502"/>
      <c r="F276" s="481"/>
      <c r="G276" s="503"/>
      <c r="H276" s="504"/>
    </row>
    <row r="277" spans="1:8" ht="15.75" thickBot="1" x14ac:dyDescent="0.25">
      <c r="A277" s="499"/>
      <c r="B277" s="806" t="s">
        <v>474</v>
      </c>
      <c r="C277" s="807"/>
      <c r="D277" s="807"/>
      <c r="E277" s="807"/>
      <c r="F277" s="807"/>
      <c r="G277" s="807"/>
      <c r="H277" s="808"/>
    </row>
    <row r="278" spans="1:8" ht="31.5" x14ac:dyDescent="0.2">
      <c r="A278" s="333">
        <v>217</v>
      </c>
      <c r="B278" s="323" t="s">
        <v>453</v>
      </c>
      <c r="C278" s="324" t="s">
        <v>254</v>
      </c>
      <c r="D278" s="325">
        <v>3000</v>
      </c>
      <c r="E278" s="326" t="s">
        <v>22</v>
      </c>
      <c r="F278" s="324" t="s">
        <v>23</v>
      </c>
      <c r="G278" s="327">
        <v>43709</v>
      </c>
      <c r="H278" s="328">
        <v>43753</v>
      </c>
    </row>
    <row r="279" spans="1:8" ht="31.5" x14ac:dyDescent="0.2">
      <c r="A279" s="333">
        <v>218</v>
      </c>
      <c r="B279" s="314" t="s">
        <v>441</v>
      </c>
      <c r="C279" s="308" t="s">
        <v>442</v>
      </c>
      <c r="D279" s="309">
        <v>5000</v>
      </c>
      <c r="E279" s="310" t="s">
        <v>22</v>
      </c>
      <c r="F279" s="308" t="s">
        <v>23</v>
      </c>
      <c r="G279" s="327">
        <v>43709</v>
      </c>
      <c r="H279" s="328">
        <v>43753</v>
      </c>
    </row>
    <row r="280" spans="1:8" ht="31.5" x14ac:dyDescent="0.2">
      <c r="A280" s="333">
        <v>219</v>
      </c>
      <c r="B280" s="314" t="s">
        <v>475</v>
      </c>
      <c r="C280" s="308" t="s">
        <v>455</v>
      </c>
      <c r="D280" s="309">
        <v>900</v>
      </c>
      <c r="E280" s="310" t="s">
        <v>22</v>
      </c>
      <c r="F280" s="308" t="s">
        <v>23</v>
      </c>
      <c r="G280" s="327">
        <v>43709</v>
      </c>
      <c r="H280" s="328">
        <v>43753</v>
      </c>
    </row>
    <row r="281" spans="1:8" ht="31.5" x14ac:dyDescent="0.2">
      <c r="A281" s="333">
        <v>220</v>
      </c>
      <c r="B281" s="323" t="s">
        <v>457</v>
      </c>
      <c r="C281" s="324" t="s">
        <v>458</v>
      </c>
      <c r="D281" s="325">
        <v>2700</v>
      </c>
      <c r="E281" s="326" t="s">
        <v>22</v>
      </c>
      <c r="F281" s="324" t="s">
        <v>23</v>
      </c>
      <c r="G281" s="327">
        <v>43709</v>
      </c>
      <c r="H281" s="328">
        <v>43753</v>
      </c>
    </row>
    <row r="282" spans="1:8" ht="31.5" x14ac:dyDescent="0.2">
      <c r="A282" s="333">
        <v>221</v>
      </c>
      <c r="B282" s="323" t="s">
        <v>476</v>
      </c>
      <c r="C282" s="308" t="s">
        <v>477</v>
      </c>
      <c r="D282" s="325">
        <v>3200</v>
      </c>
      <c r="E282" s="310" t="s">
        <v>22</v>
      </c>
      <c r="F282" s="308" t="s">
        <v>23</v>
      </c>
      <c r="G282" s="327">
        <v>43709</v>
      </c>
      <c r="H282" s="328">
        <v>43753</v>
      </c>
    </row>
    <row r="283" spans="1:8" ht="31.5" x14ac:dyDescent="0.2">
      <c r="A283" s="333">
        <v>222</v>
      </c>
      <c r="B283" s="314" t="s">
        <v>449</v>
      </c>
      <c r="C283" s="324" t="s">
        <v>450</v>
      </c>
      <c r="D283" s="325">
        <v>1400</v>
      </c>
      <c r="E283" s="326" t="s">
        <v>22</v>
      </c>
      <c r="F283" s="324" t="s">
        <v>23</v>
      </c>
      <c r="G283" s="327">
        <v>43709</v>
      </c>
      <c r="H283" s="328">
        <v>43753</v>
      </c>
    </row>
    <row r="284" spans="1:8" ht="32.25" thickBot="1" x14ac:dyDescent="0.25">
      <c r="A284" s="333">
        <v>223</v>
      </c>
      <c r="B284" s="323" t="s">
        <v>478</v>
      </c>
      <c r="C284" s="324" t="s">
        <v>464</v>
      </c>
      <c r="D284" s="325">
        <v>1500</v>
      </c>
      <c r="E284" s="326" t="s">
        <v>22</v>
      </c>
      <c r="F284" s="324" t="s">
        <v>23</v>
      </c>
      <c r="G284" s="327">
        <v>43709</v>
      </c>
      <c r="H284" s="328">
        <v>43753</v>
      </c>
    </row>
    <row r="285" spans="1:8" ht="15.75" thickBot="1" x14ac:dyDescent="0.25">
      <c r="A285" s="499"/>
      <c r="B285" s="500" t="s">
        <v>479</v>
      </c>
      <c r="C285" s="397"/>
      <c r="D285" s="501">
        <f>SUM(D278:D284)</f>
        <v>17700</v>
      </c>
      <c r="E285" s="502"/>
      <c r="F285" s="481"/>
      <c r="G285" s="503"/>
      <c r="H285" s="504"/>
    </row>
    <row r="286" spans="1:8" ht="15.75" thickBot="1" x14ac:dyDescent="0.25">
      <c r="A286" s="499"/>
      <c r="B286" s="806" t="s">
        <v>480</v>
      </c>
      <c r="C286" s="807"/>
      <c r="D286" s="807"/>
      <c r="E286" s="807"/>
      <c r="F286" s="807"/>
      <c r="G286" s="807"/>
      <c r="H286" s="808"/>
    </row>
    <row r="287" spans="1:8" ht="47.25" x14ac:dyDescent="0.2">
      <c r="A287" s="333">
        <v>224</v>
      </c>
      <c r="B287" s="323" t="s">
        <v>481</v>
      </c>
      <c r="C287" s="308" t="s">
        <v>482</v>
      </c>
      <c r="D287" s="325">
        <v>2200</v>
      </c>
      <c r="E287" s="310" t="s">
        <v>22</v>
      </c>
      <c r="F287" s="308" t="s">
        <v>23</v>
      </c>
      <c r="G287" s="327">
        <v>43770</v>
      </c>
      <c r="H287" s="328">
        <v>43797</v>
      </c>
    </row>
    <row r="288" spans="1:8" ht="32.25" thickBot="1" x14ac:dyDescent="0.25">
      <c r="A288" s="333">
        <v>225</v>
      </c>
      <c r="B288" s="323" t="s">
        <v>483</v>
      </c>
      <c r="C288" s="324" t="s">
        <v>455</v>
      </c>
      <c r="D288" s="325">
        <v>2200</v>
      </c>
      <c r="E288" s="310" t="s">
        <v>22</v>
      </c>
      <c r="F288" s="308" t="s">
        <v>23</v>
      </c>
      <c r="G288" s="327">
        <v>43770</v>
      </c>
      <c r="H288" s="328">
        <v>43797</v>
      </c>
    </row>
    <row r="289" spans="1:8" ht="15.75" thickBot="1" x14ac:dyDescent="0.25">
      <c r="A289" s="499"/>
      <c r="B289" s="500" t="s">
        <v>484</v>
      </c>
      <c r="C289" s="397"/>
      <c r="D289" s="501">
        <f>SUM(D287:D288)</f>
        <v>4400</v>
      </c>
      <c r="E289" s="502"/>
      <c r="F289" s="481"/>
      <c r="G289" s="503"/>
      <c r="H289" s="504"/>
    </row>
    <row r="290" spans="1:8" ht="15.75" thickBot="1" x14ac:dyDescent="0.25">
      <c r="A290" s="499"/>
      <c r="B290" s="806" t="s">
        <v>485</v>
      </c>
      <c r="C290" s="807"/>
      <c r="D290" s="807"/>
      <c r="E290" s="807"/>
      <c r="F290" s="807"/>
      <c r="G290" s="807"/>
      <c r="H290" s="808"/>
    </row>
    <row r="291" spans="1:8" ht="47.25" x14ac:dyDescent="0.2">
      <c r="A291" s="333">
        <v>226</v>
      </c>
      <c r="B291" s="323" t="s">
        <v>486</v>
      </c>
      <c r="C291" s="308" t="s">
        <v>482</v>
      </c>
      <c r="D291" s="325">
        <v>1400</v>
      </c>
      <c r="E291" s="326" t="s">
        <v>22</v>
      </c>
      <c r="F291" s="324" t="s">
        <v>23</v>
      </c>
      <c r="G291" s="327">
        <v>43770</v>
      </c>
      <c r="H291" s="328">
        <v>43799</v>
      </c>
    </row>
    <row r="292" spans="1:8" ht="31.5" x14ac:dyDescent="0.2">
      <c r="A292" s="333">
        <v>227</v>
      </c>
      <c r="B292" s="323" t="s">
        <v>487</v>
      </c>
      <c r="C292" s="324" t="s">
        <v>455</v>
      </c>
      <c r="D292" s="325">
        <v>650</v>
      </c>
      <c r="E292" s="310" t="s">
        <v>22</v>
      </c>
      <c r="F292" s="308" t="s">
        <v>23</v>
      </c>
      <c r="G292" s="327">
        <v>43770</v>
      </c>
      <c r="H292" s="328">
        <v>43799</v>
      </c>
    </row>
    <row r="293" spans="1:8" ht="32.25" thickBot="1" x14ac:dyDescent="0.25">
      <c r="A293" s="333">
        <v>228</v>
      </c>
      <c r="B293" s="314" t="s">
        <v>441</v>
      </c>
      <c r="C293" s="308" t="s">
        <v>442</v>
      </c>
      <c r="D293" s="309">
        <v>2500</v>
      </c>
      <c r="E293" s="310" t="s">
        <v>22</v>
      </c>
      <c r="F293" s="308" t="s">
        <v>23</v>
      </c>
      <c r="G293" s="327">
        <v>43770</v>
      </c>
      <c r="H293" s="328">
        <v>43799</v>
      </c>
    </row>
    <row r="294" spans="1:8" ht="15.75" thickBot="1" x14ac:dyDescent="0.25">
      <c r="A294" s="499"/>
      <c r="B294" s="500" t="s">
        <v>488</v>
      </c>
      <c r="C294" s="397"/>
      <c r="D294" s="501">
        <f>SUM(D291:D293)</f>
        <v>4550</v>
      </c>
      <c r="E294" s="502"/>
      <c r="F294" s="481"/>
      <c r="G294" s="503"/>
      <c r="H294" s="504"/>
    </row>
    <row r="295" spans="1:8" ht="15.75" thickBot="1" x14ac:dyDescent="0.25">
      <c r="A295" s="499"/>
      <c r="B295" s="806" t="s">
        <v>489</v>
      </c>
      <c r="C295" s="807"/>
      <c r="D295" s="807"/>
      <c r="E295" s="807"/>
      <c r="F295" s="807"/>
      <c r="G295" s="807"/>
      <c r="H295" s="808"/>
    </row>
    <row r="296" spans="1:8" ht="63" x14ac:dyDescent="0.2">
      <c r="A296" s="333">
        <v>229</v>
      </c>
      <c r="B296" s="323" t="s">
        <v>490</v>
      </c>
      <c r="C296" s="324" t="s">
        <v>491</v>
      </c>
      <c r="D296" s="325">
        <v>3200</v>
      </c>
      <c r="E296" s="326" t="s">
        <v>22</v>
      </c>
      <c r="F296" s="324" t="s">
        <v>23</v>
      </c>
      <c r="G296" s="327">
        <v>43784</v>
      </c>
      <c r="H296" s="328">
        <v>43805</v>
      </c>
    </row>
    <row r="297" spans="1:8" ht="32.25" thickBot="1" x14ac:dyDescent="0.25">
      <c r="A297" s="333">
        <v>230</v>
      </c>
      <c r="B297" s="323" t="s">
        <v>492</v>
      </c>
      <c r="C297" s="324" t="s">
        <v>493</v>
      </c>
      <c r="D297" s="325">
        <v>6000</v>
      </c>
      <c r="E297" s="310" t="s">
        <v>22</v>
      </c>
      <c r="F297" s="308" t="s">
        <v>23</v>
      </c>
      <c r="G297" s="327">
        <v>43784</v>
      </c>
      <c r="H297" s="328">
        <v>43805</v>
      </c>
    </row>
    <row r="298" spans="1:8" ht="15.75" thickBot="1" x14ac:dyDescent="0.25">
      <c r="A298" s="499"/>
      <c r="B298" s="500" t="s">
        <v>494</v>
      </c>
      <c r="C298" s="397"/>
      <c r="D298" s="501">
        <f>SUM(D295:D297)</f>
        <v>9200</v>
      </c>
      <c r="E298" s="502"/>
      <c r="F298" s="481"/>
      <c r="G298" s="503"/>
      <c r="H298" s="504"/>
    </row>
    <row r="299" spans="1:8" x14ac:dyDescent="0.2">
      <c r="A299" s="510"/>
      <c r="B299" s="816" t="s">
        <v>495</v>
      </c>
      <c r="C299" s="817"/>
      <c r="D299" s="817"/>
      <c r="E299" s="817"/>
      <c r="F299" s="817"/>
      <c r="G299" s="817"/>
      <c r="H299" s="818"/>
    </row>
    <row r="300" spans="1:8" ht="47.25" x14ac:dyDescent="0.2">
      <c r="A300" s="333">
        <v>231</v>
      </c>
      <c r="B300" s="323" t="s">
        <v>486</v>
      </c>
      <c r="C300" s="308" t="s">
        <v>482</v>
      </c>
      <c r="D300" s="325">
        <v>2600</v>
      </c>
      <c r="E300" s="326" t="s">
        <v>22</v>
      </c>
      <c r="F300" s="324" t="s">
        <v>23</v>
      </c>
      <c r="G300" s="327">
        <v>43784</v>
      </c>
      <c r="H300" s="328">
        <v>43820</v>
      </c>
    </row>
    <row r="301" spans="1:8" ht="32.25" thickBot="1" x14ac:dyDescent="0.25">
      <c r="A301" s="333">
        <v>232</v>
      </c>
      <c r="B301" s="323" t="s">
        <v>475</v>
      </c>
      <c r="C301" s="324" t="s">
        <v>455</v>
      </c>
      <c r="D301" s="325">
        <v>700</v>
      </c>
      <c r="E301" s="310" t="s">
        <v>22</v>
      </c>
      <c r="F301" s="308" t="s">
        <v>23</v>
      </c>
      <c r="G301" s="327">
        <v>43784</v>
      </c>
      <c r="H301" s="328">
        <v>43820</v>
      </c>
    </row>
    <row r="302" spans="1:8" ht="15.75" thickBot="1" x14ac:dyDescent="0.25">
      <c r="A302" s="499"/>
      <c r="B302" s="500" t="s">
        <v>496</v>
      </c>
      <c r="C302" s="397"/>
      <c r="D302" s="501">
        <f>SUM(D300:D301)</f>
        <v>3300</v>
      </c>
      <c r="E302" s="502"/>
      <c r="F302" s="481"/>
      <c r="G302" s="503"/>
      <c r="H302" s="504"/>
    </row>
    <row r="303" spans="1:8" ht="15.75" thickBot="1" x14ac:dyDescent="0.25">
      <c r="A303" s="499"/>
      <c r="B303" s="806" t="s">
        <v>497</v>
      </c>
      <c r="C303" s="807"/>
      <c r="D303" s="807"/>
      <c r="E303" s="807"/>
      <c r="F303" s="807"/>
      <c r="G303" s="807"/>
      <c r="H303" s="808"/>
    </row>
    <row r="304" spans="1:8" ht="47.25" x14ac:dyDescent="0.2">
      <c r="A304" s="333">
        <v>233</v>
      </c>
      <c r="B304" s="323" t="s">
        <v>486</v>
      </c>
      <c r="C304" s="308" t="s">
        <v>482</v>
      </c>
      <c r="D304" s="325">
        <v>2600</v>
      </c>
      <c r="E304" s="326" t="s">
        <v>22</v>
      </c>
      <c r="F304" s="324" t="s">
        <v>23</v>
      </c>
      <c r="G304" s="327">
        <v>43784</v>
      </c>
      <c r="H304" s="328">
        <v>43826</v>
      </c>
    </row>
    <row r="305" spans="1:8" ht="31.5" x14ac:dyDescent="0.2">
      <c r="A305" s="333">
        <v>234</v>
      </c>
      <c r="B305" s="323" t="s">
        <v>475</v>
      </c>
      <c r="C305" s="324" t="s">
        <v>455</v>
      </c>
      <c r="D305" s="325">
        <v>500</v>
      </c>
      <c r="E305" s="310" t="s">
        <v>22</v>
      </c>
      <c r="F305" s="308" t="s">
        <v>23</v>
      </c>
      <c r="G305" s="327">
        <v>43784</v>
      </c>
      <c r="H305" s="328">
        <v>43826</v>
      </c>
    </row>
    <row r="306" spans="1:8" ht="32.25" thickBot="1" x14ac:dyDescent="0.25">
      <c r="A306" s="333">
        <v>235</v>
      </c>
      <c r="B306" s="314" t="s">
        <v>441</v>
      </c>
      <c r="C306" s="308" t="s">
        <v>442</v>
      </c>
      <c r="D306" s="309">
        <v>6000</v>
      </c>
      <c r="E306" s="310" t="s">
        <v>22</v>
      </c>
      <c r="F306" s="308" t="s">
        <v>23</v>
      </c>
      <c r="G306" s="327">
        <v>43784</v>
      </c>
      <c r="H306" s="328">
        <v>43826</v>
      </c>
    </row>
    <row r="307" spans="1:8" ht="15.75" thickBot="1" x14ac:dyDescent="0.25">
      <c r="A307" s="499"/>
      <c r="B307" s="500" t="s">
        <v>498</v>
      </c>
      <c r="C307" s="397"/>
      <c r="D307" s="501">
        <f>SUM(D304:D306)</f>
        <v>9100</v>
      </c>
      <c r="E307" s="502"/>
      <c r="F307" s="481"/>
      <c r="G307" s="503"/>
      <c r="H307" s="504"/>
    </row>
    <row r="308" spans="1:8" ht="16.5" thickBot="1" x14ac:dyDescent="0.3">
      <c r="A308" s="356"/>
      <c r="B308" s="374" t="s">
        <v>506</v>
      </c>
      <c r="C308" s="397"/>
      <c r="D308" s="360">
        <f>D251+D255+D260+D276+D285+D289+D294+D298+D302+D307</f>
        <v>377285</v>
      </c>
      <c r="E308" s="360"/>
      <c r="F308" s="358"/>
      <c r="G308" s="358"/>
      <c r="H308" s="361"/>
    </row>
    <row r="309" spans="1:8" s="297" customFormat="1" ht="16.5" thickBot="1" x14ac:dyDescent="0.3">
      <c r="A309" s="356"/>
      <c r="B309" s="357" t="s">
        <v>507</v>
      </c>
      <c r="C309" s="375"/>
      <c r="D309" s="360">
        <f>D75+D90+D115+D118+D128+D157+D161+D193+D199+D206+D236+D308</f>
        <v>3453709.73</v>
      </c>
      <c r="E309" s="360"/>
      <c r="F309" s="511"/>
      <c r="G309" s="512"/>
      <c r="H309" s="513"/>
    </row>
    <row r="310" spans="1:8" s="297" customFormat="1" ht="18.75" thickBot="1" x14ac:dyDescent="0.3">
      <c r="A310" s="809" t="s">
        <v>508</v>
      </c>
      <c r="B310" s="810"/>
      <c r="C310" s="810"/>
      <c r="D310" s="810"/>
      <c r="E310" s="810"/>
      <c r="F310" s="810"/>
      <c r="G310" s="810"/>
      <c r="H310" s="811"/>
    </row>
    <row r="311" spans="1:8" s="297" customFormat="1" ht="18.75" thickBot="1" x14ac:dyDescent="0.3">
      <c r="A311" s="812" t="s">
        <v>509</v>
      </c>
      <c r="B311" s="813"/>
      <c r="C311" s="813"/>
      <c r="D311" s="813"/>
      <c r="E311" s="813"/>
      <c r="F311" s="813"/>
      <c r="G311" s="813"/>
      <c r="H311" s="814"/>
    </row>
    <row r="312" spans="1:8" s="297" customFormat="1" ht="18.75" thickBot="1" x14ac:dyDescent="0.3">
      <c r="A312" s="390" t="s">
        <v>510</v>
      </c>
      <c r="B312" s="391"/>
      <c r="C312" s="392"/>
      <c r="D312" s="391"/>
      <c r="E312" s="391"/>
      <c r="F312" s="391"/>
      <c r="G312" s="391"/>
      <c r="H312" s="393"/>
    </row>
    <row r="313" spans="1:8" ht="32.25" thickBot="1" x14ac:dyDescent="0.25">
      <c r="A313" s="315">
        <v>236</v>
      </c>
      <c r="B313" s="316" t="s">
        <v>517</v>
      </c>
      <c r="C313" s="317" t="s">
        <v>516</v>
      </c>
      <c r="D313" s="514">
        <v>23800</v>
      </c>
      <c r="E313" s="319" t="s">
        <v>22</v>
      </c>
      <c r="F313" s="317" t="s">
        <v>23</v>
      </c>
      <c r="G313" s="320">
        <v>43709</v>
      </c>
      <c r="H313" s="321">
        <v>43799</v>
      </c>
    </row>
    <row r="314" spans="1:8" s="297" customFormat="1" ht="32.25" thickBot="1" x14ac:dyDescent="0.25">
      <c r="A314" s="333">
        <v>237</v>
      </c>
      <c r="B314" s="323" t="s">
        <v>518</v>
      </c>
      <c r="C314" s="324"/>
      <c r="D314" s="515">
        <v>1680</v>
      </c>
      <c r="E314" s="516" t="s">
        <v>519</v>
      </c>
      <c r="F314" s="324" t="s">
        <v>23</v>
      </c>
      <c r="G314" s="327">
        <v>43586</v>
      </c>
      <c r="H314" s="328">
        <v>43799</v>
      </c>
    </row>
    <row r="315" spans="1:8" s="297" customFormat="1" ht="16.5" thickBot="1" x14ac:dyDescent="0.3">
      <c r="A315" s="517"/>
      <c r="B315" s="518" t="s">
        <v>525</v>
      </c>
      <c r="C315" s="397"/>
      <c r="D315" s="519">
        <f>SUM(D313:D314)</f>
        <v>25480</v>
      </c>
      <c r="E315" s="519"/>
      <c r="F315" s="520"/>
      <c r="G315" s="520"/>
      <c r="H315" s="521"/>
    </row>
    <row r="316" spans="1:8" ht="16.5" thickBot="1" x14ac:dyDescent="0.3">
      <c r="A316" s="356"/>
      <c r="B316" s="357" t="s">
        <v>526</v>
      </c>
      <c r="C316" s="400"/>
      <c r="D316" s="418">
        <f>D309+D315</f>
        <v>3479189.73</v>
      </c>
      <c r="E316" s="522"/>
      <c r="F316" s="511"/>
      <c r="G316" s="512"/>
      <c r="H316" s="513"/>
    </row>
    <row r="317" spans="1:8" ht="15.75" x14ac:dyDescent="0.25">
      <c r="A317" s="523"/>
      <c r="B317" s="524"/>
      <c r="C317" s="525"/>
      <c r="D317" s="526"/>
      <c r="E317" s="527"/>
      <c r="F317" s="523"/>
      <c r="G317" s="523"/>
      <c r="H317" s="523"/>
    </row>
    <row r="318" spans="1:8" ht="15.75" x14ac:dyDescent="0.25">
      <c r="A318" s="523"/>
      <c r="B318" s="524"/>
      <c r="C318" s="525"/>
      <c r="D318" s="526"/>
      <c r="E318" s="527"/>
      <c r="F318" s="523"/>
      <c r="G318" s="523"/>
      <c r="H318" s="523"/>
    </row>
    <row r="319" spans="1:8" ht="15.75" x14ac:dyDescent="0.25">
      <c r="A319" s="525"/>
      <c r="B319" s="524"/>
      <c r="C319" s="525"/>
      <c r="D319" s="528"/>
      <c r="E319" s="528"/>
      <c r="F319" s="523"/>
      <c r="G319" s="523"/>
      <c r="H319" s="523"/>
    </row>
    <row r="320" spans="1:8" ht="15.75" x14ac:dyDescent="0.25">
      <c r="B320" s="529" t="s">
        <v>594</v>
      </c>
      <c r="C320" s="525"/>
      <c r="F320" s="290" t="s">
        <v>527</v>
      </c>
    </row>
    <row r="321" spans="1:8" ht="15.75" x14ac:dyDescent="0.25">
      <c r="A321" s="297"/>
      <c r="B321" s="529" t="s">
        <v>595</v>
      </c>
      <c r="D321" s="297"/>
      <c r="E321" s="297"/>
      <c r="F321" s="290" t="s">
        <v>528</v>
      </c>
      <c r="H321" s="290"/>
    </row>
    <row r="322" spans="1:8" ht="15.75" x14ac:dyDescent="0.25">
      <c r="A322" s="297"/>
      <c r="B322" s="529"/>
      <c r="C322" s="297"/>
      <c r="D322" s="297"/>
      <c r="E322" s="297"/>
      <c r="F322" s="290"/>
      <c r="H322" s="290"/>
    </row>
    <row r="323" spans="1:8" ht="15.75" x14ac:dyDescent="0.25">
      <c r="A323" s="297"/>
      <c r="B323" s="529" t="s">
        <v>596</v>
      </c>
      <c r="C323" s="297"/>
      <c r="D323" s="297"/>
      <c r="E323" s="297"/>
      <c r="F323" s="290" t="s">
        <v>529</v>
      </c>
      <c r="H323" s="290"/>
    </row>
    <row r="324" spans="1:8" ht="15.75" x14ac:dyDescent="0.25">
      <c r="C324" s="297"/>
      <c r="E324" s="815"/>
      <c r="F324" s="815"/>
      <c r="G324" s="815"/>
      <c r="H324" s="289"/>
    </row>
    <row r="326" spans="1:8" ht="15.75" x14ac:dyDescent="0.25">
      <c r="E326" s="815"/>
      <c r="F326" s="815"/>
      <c r="G326" s="815"/>
    </row>
  </sheetData>
  <mergeCells count="29">
    <mergeCell ref="A129:H129"/>
    <mergeCell ref="G1:H1"/>
    <mergeCell ref="G2:H2"/>
    <mergeCell ref="G3:H3"/>
    <mergeCell ref="A8:H8"/>
    <mergeCell ref="A9:H9"/>
    <mergeCell ref="A12:H12"/>
    <mergeCell ref="A76:H76"/>
    <mergeCell ref="A77:H77"/>
    <mergeCell ref="A91:H91"/>
    <mergeCell ref="A116:H116"/>
    <mergeCell ref="A119:H119"/>
    <mergeCell ref="B299:H299"/>
    <mergeCell ref="A158:H158"/>
    <mergeCell ref="A162:H162"/>
    <mergeCell ref="A194:H194"/>
    <mergeCell ref="A200:H200"/>
    <mergeCell ref="A207:H207"/>
    <mergeCell ref="A237:H237"/>
    <mergeCell ref="B261:H261"/>
    <mergeCell ref="B277:H277"/>
    <mergeCell ref="B286:H286"/>
    <mergeCell ref="B290:H290"/>
    <mergeCell ref="B295:H295"/>
    <mergeCell ref="B303:H303"/>
    <mergeCell ref="A310:H310"/>
    <mergeCell ref="A311:H311"/>
    <mergeCell ref="E324:G324"/>
    <mergeCell ref="E326:G326"/>
  </mergeCells>
  <printOptions horizontalCentered="1"/>
  <pageMargins left="0.11811023622047245" right="0.11811023622047245" top="0.19685039370078741" bottom="0.19685039370078741" header="0.11811023622047245" footer="0.11811023622047245"/>
  <pageSetup paperSize="9" scale="90" orientation="landscape" r:id="rId1"/>
  <headerFooter alignWithMargins="0">
    <oddFooter>&amp;C&amp;P</oddFooter>
  </headerFooter>
  <rowBreaks count="19" manualBreakCount="19">
    <brk id="21" max="16383" man="1"/>
    <brk id="35" max="16383" man="1"/>
    <brk id="49" max="16383" man="1"/>
    <brk id="63" max="16383" man="1"/>
    <brk id="80" max="16383" man="1"/>
    <brk id="96" max="16383" man="1"/>
    <brk id="109" max="16383" man="1"/>
    <brk id="128" max="16383" man="1"/>
    <brk id="144" max="16383" man="1"/>
    <brk id="161" max="16383" man="1"/>
    <brk id="176" max="16383" man="1"/>
    <brk id="193" max="16383" man="1"/>
    <brk id="211" max="16383" man="1"/>
    <brk id="225" max="16383" man="1"/>
    <brk id="241" max="16383" man="1"/>
    <brk id="258" max="16383" man="1"/>
    <brk id="276" max="16383" man="1"/>
    <brk id="294" max="16383" man="1"/>
    <brk id="3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DE7F2-21B0-4301-B60F-498294828FC6}">
  <dimension ref="A1:K332"/>
  <sheetViews>
    <sheetView topLeftCell="A244" zoomScaleNormal="100" workbookViewId="0">
      <selection activeCell="D251" sqref="D251"/>
    </sheetView>
  </sheetViews>
  <sheetFormatPr defaultRowHeight="15" x14ac:dyDescent="0.2"/>
  <cols>
    <col min="1" max="1" width="4.140625" style="288" customWidth="1"/>
    <col min="2" max="2" width="70.28515625" style="288" customWidth="1"/>
    <col min="3" max="3" width="14.42578125" style="288" customWidth="1"/>
    <col min="4" max="4" width="12.140625" style="288" customWidth="1"/>
    <col min="5" max="5" width="11.85546875" style="288" customWidth="1"/>
    <col min="6" max="6" width="12.5703125" style="288" customWidth="1"/>
    <col min="7" max="7" width="13.28515625" style="288" customWidth="1"/>
    <col min="8" max="8" width="15.7109375" style="288" customWidth="1"/>
    <col min="9" max="165" width="9.140625" style="288"/>
    <col min="166" max="166" width="4.140625" style="288" customWidth="1"/>
    <col min="167" max="167" width="40.28515625" style="288" customWidth="1"/>
    <col min="168" max="169" width="12.140625" style="288" customWidth="1"/>
    <col min="170" max="170" width="14.28515625" style="288" customWidth="1"/>
    <col min="171" max="171" width="11.85546875" style="288" customWidth="1"/>
    <col min="172" max="172" width="11.28515625" style="288" customWidth="1"/>
    <col min="173" max="173" width="8.7109375" style="288" customWidth="1"/>
    <col min="174" max="174" width="11.42578125" style="288" customWidth="1"/>
    <col min="175" max="175" width="12.140625" style="288" customWidth="1"/>
    <col min="176" max="176" width="13.85546875" style="288" customWidth="1"/>
    <col min="177" max="421" width="9.140625" style="288"/>
    <col min="422" max="422" width="4.140625" style="288" customWidth="1"/>
    <col min="423" max="423" width="40.28515625" style="288" customWidth="1"/>
    <col min="424" max="425" width="12.140625" style="288" customWidth="1"/>
    <col min="426" max="426" width="14.28515625" style="288" customWidth="1"/>
    <col min="427" max="427" width="11.85546875" style="288" customWidth="1"/>
    <col min="428" max="428" width="11.28515625" style="288" customWidth="1"/>
    <col min="429" max="429" width="8.7109375" style="288" customWidth="1"/>
    <col min="430" max="430" width="11.42578125" style="288" customWidth="1"/>
    <col min="431" max="431" width="12.140625" style="288" customWidth="1"/>
    <col min="432" max="432" width="13.85546875" style="288" customWidth="1"/>
    <col min="433" max="677" width="9.140625" style="288"/>
    <col min="678" max="678" width="4.140625" style="288" customWidth="1"/>
    <col min="679" max="679" width="40.28515625" style="288" customWidth="1"/>
    <col min="680" max="681" width="12.140625" style="288" customWidth="1"/>
    <col min="682" max="682" width="14.28515625" style="288" customWidth="1"/>
    <col min="683" max="683" width="11.85546875" style="288" customWidth="1"/>
    <col min="684" max="684" width="11.28515625" style="288" customWidth="1"/>
    <col min="685" max="685" width="8.7109375" style="288" customWidth="1"/>
    <col min="686" max="686" width="11.42578125" style="288" customWidth="1"/>
    <col min="687" max="687" width="12.140625" style="288" customWidth="1"/>
    <col min="688" max="688" width="13.85546875" style="288" customWidth="1"/>
    <col min="689" max="933" width="9.140625" style="288"/>
    <col min="934" max="934" width="4.140625" style="288" customWidth="1"/>
    <col min="935" max="935" width="40.28515625" style="288" customWidth="1"/>
    <col min="936" max="937" width="12.140625" style="288" customWidth="1"/>
    <col min="938" max="938" width="14.28515625" style="288" customWidth="1"/>
    <col min="939" max="939" width="11.85546875" style="288" customWidth="1"/>
    <col min="940" max="940" width="11.28515625" style="288" customWidth="1"/>
    <col min="941" max="941" width="8.7109375" style="288" customWidth="1"/>
    <col min="942" max="942" width="11.42578125" style="288" customWidth="1"/>
    <col min="943" max="943" width="12.140625" style="288" customWidth="1"/>
    <col min="944" max="944" width="13.85546875" style="288" customWidth="1"/>
    <col min="945" max="1189" width="9.140625" style="288"/>
    <col min="1190" max="1190" width="4.140625" style="288" customWidth="1"/>
    <col min="1191" max="1191" width="40.28515625" style="288" customWidth="1"/>
    <col min="1192" max="1193" width="12.140625" style="288" customWidth="1"/>
    <col min="1194" max="1194" width="14.28515625" style="288" customWidth="1"/>
    <col min="1195" max="1195" width="11.85546875" style="288" customWidth="1"/>
    <col min="1196" max="1196" width="11.28515625" style="288" customWidth="1"/>
    <col min="1197" max="1197" width="8.7109375" style="288" customWidth="1"/>
    <col min="1198" max="1198" width="11.42578125" style="288" customWidth="1"/>
    <col min="1199" max="1199" width="12.140625" style="288" customWidth="1"/>
    <col min="1200" max="1200" width="13.85546875" style="288" customWidth="1"/>
    <col min="1201" max="1445" width="9.140625" style="288"/>
    <col min="1446" max="1446" width="4.140625" style="288" customWidth="1"/>
    <col min="1447" max="1447" width="40.28515625" style="288" customWidth="1"/>
    <col min="1448" max="1449" width="12.140625" style="288" customWidth="1"/>
    <col min="1450" max="1450" width="14.28515625" style="288" customWidth="1"/>
    <col min="1451" max="1451" width="11.85546875" style="288" customWidth="1"/>
    <col min="1452" max="1452" width="11.28515625" style="288" customWidth="1"/>
    <col min="1453" max="1453" width="8.7109375" style="288" customWidth="1"/>
    <col min="1454" max="1454" width="11.42578125" style="288" customWidth="1"/>
    <col min="1455" max="1455" width="12.140625" style="288" customWidth="1"/>
    <col min="1456" max="1456" width="13.85546875" style="288" customWidth="1"/>
    <col min="1457" max="1701" width="9.140625" style="288"/>
    <col min="1702" max="1702" width="4.140625" style="288" customWidth="1"/>
    <col min="1703" max="1703" width="40.28515625" style="288" customWidth="1"/>
    <col min="1704" max="1705" width="12.140625" style="288" customWidth="1"/>
    <col min="1706" max="1706" width="14.28515625" style="288" customWidth="1"/>
    <col min="1707" max="1707" width="11.85546875" style="288" customWidth="1"/>
    <col min="1708" max="1708" width="11.28515625" style="288" customWidth="1"/>
    <col min="1709" max="1709" width="8.7109375" style="288" customWidth="1"/>
    <col min="1710" max="1710" width="11.42578125" style="288" customWidth="1"/>
    <col min="1711" max="1711" width="12.140625" style="288" customWidth="1"/>
    <col min="1712" max="1712" width="13.85546875" style="288" customWidth="1"/>
    <col min="1713" max="1957" width="9.140625" style="288"/>
    <col min="1958" max="1958" width="4.140625" style="288" customWidth="1"/>
    <col min="1959" max="1959" width="40.28515625" style="288" customWidth="1"/>
    <col min="1960" max="1961" width="12.140625" style="288" customWidth="1"/>
    <col min="1962" max="1962" width="14.28515625" style="288" customWidth="1"/>
    <col min="1963" max="1963" width="11.85546875" style="288" customWidth="1"/>
    <col min="1964" max="1964" width="11.28515625" style="288" customWidth="1"/>
    <col min="1965" max="1965" width="8.7109375" style="288" customWidth="1"/>
    <col min="1966" max="1966" width="11.42578125" style="288" customWidth="1"/>
    <col min="1967" max="1967" width="12.140625" style="288" customWidth="1"/>
    <col min="1968" max="1968" width="13.85546875" style="288" customWidth="1"/>
    <col min="1969" max="2213" width="9.140625" style="288"/>
    <col min="2214" max="2214" width="4.140625" style="288" customWidth="1"/>
    <col min="2215" max="2215" width="40.28515625" style="288" customWidth="1"/>
    <col min="2216" max="2217" width="12.140625" style="288" customWidth="1"/>
    <col min="2218" max="2218" width="14.28515625" style="288" customWidth="1"/>
    <col min="2219" max="2219" width="11.85546875" style="288" customWidth="1"/>
    <col min="2220" max="2220" width="11.28515625" style="288" customWidth="1"/>
    <col min="2221" max="2221" width="8.7109375" style="288" customWidth="1"/>
    <col min="2222" max="2222" width="11.42578125" style="288" customWidth="1"/>
    <col min="2223" max="2223" width="12.140625" style="288" customWidth="1"/>
    <col min="2224" max="2224" width="13.85546875" style="288" customWidth="1"/>
    <col min="2225" max="2469" width="9.140625" style="288"/>
    <col min="2470" max="2470" width="4.140625" style="288" customWidth="1"/>
    <col min="2471" max="2471" width="40.28515625" style="288" customWidth="1"/>
    <col min="2472" max="2473" width="12.140625" style="288" customWidth="1"/>
    <col min="2474" max="2474" width="14.28515625" style="288" customWidth="1"/>
    <col min="2475" max="2475" width="11.85546875" style="288" customWidth="1"/>
    <col min="2476" max="2476" width="11.28515625" style="288" customWidth="1"/>
    <col min="2477" max="2477" width="8.7109375" style="288" customWidth="1"/>
    <col min="2478" max="2478" width="11.42578125" style="288" customWidth="1"/>
    <col min="2479" max="2479" width="12.140625" style="288" customWidth="1"/>
    <col min="2480" max="2480" width="13.85546875" style="288" customWidth="1"/>
    <col min="2481" max="2725" width="9.140625" style="288"/>
    <col min="2726" max="2726" width="4.140625" style="288" customWidth="1"/>
    <col min="2727" max="2727" width="40.28515625" style="288" customWidth="1"/>
    <col min="2728" max="2729" width="12.140625" style="288" customWidth="1"/>
    <col min="2730" max="2730" width="14.28515625" style="288" customWidth="1"/>
    <col min="2731" max="2731" width="11.85546875" style="288" customWidth="1"/>
    <col min="2732" max="2732" width="11.28515625" style="288" customWidth="1"/>
    <col min="2733" max="2733" width="8.7109375" style="288" customWidth="1"/>
    <col min="2734" max="2734" width="11.42578125" style="288" customWidth="1"/>
    <col min="2735" max="2735" width="12.140625" style="288" customWidth="1"/>
    <col min="2736" max="2736" width="13.85546875" style="288" customWidth="1"/>
    <col min="2737" max="2981" width="9.140625" style="288"/>
    <col min="2982" max="2982" width="4.140625" style="288" customWidth="1"/>
    <col min="2983" max="2983" width="40.28515625" style="288" customWidth="1"/>
    <col min="2984" max="2985" width="12.140625" style="288" customWidth="1"/>
    <col min="2986" max="2986" width="14.28515625" style="288" customWidth="1"/>
    <col min="2987" max="2987" width="11.85546875" style="288" customWidth="1"/>
    <col min="2988" max="2988" width="11.28515625" style="288" customWidth="1"/>
    <col min="2989" max="2989" width="8.7109375" style="288" customWidth="1"/>
    <col min="2990" max="2990" width="11.42578125" style="288" customWidth="1"/>
    <col min="2991" max="2991" width="12.140625" style="288" customWidth="1"/>
    <col min="2992" max="2992" width="13.85546875" style="288" customWidth="1"/>
    <col min="2993" max="3237" width="9.140625" style="288"/>
    <col min="3238" max="3238" width="4.140625" style="288" customWidth="1"/>
    <col min="3239" max="3239" width="40.28515625" style="288" customWidth="1"/>
    <col min="3240" max="3241" width="12.140625" style="288" customWidth="1"/>
    <col min="3242" max="3242" width="14.28515625" style="288" customWidth="1"/>
    <col min="3243" max="3243" width="11.85546875" style="288" customWidth="1"/>
    <col min="3244" max="3244" width="11.28515625" style="288" customWidth="1"/>
    <col min="3245" max="3245" width="8.7109375" style="288" customWidth="1"/>
    <col min="3246" max="3246" width="11.42578125" style="288" customWidth="1"/>
    <col min="3247" max="3247" width="12.140625" style="288" customWidth="1"/>
    <col min="3248" max="3248" width="13.85546875" style="288" customWidth="1"/>
    <col min="3249" max="3493" width="9.140625" style="288"/>
    <col min="3494" max="3494" width="4.140625" style="288" customWidth="1"/>
    <col min="3495" max="3495" width="40.28515625" style="288" customWidth="1"/>
    <col min="3496" max="3497" width="12.140625" style="288" customWidth="1"/>
    <col min="3498" max="3498" width="14.28515625" style="288" customWidth="1"/>
    <col min="3499" max="3499" width="11.85546875" style="288" customWidth="1"/>
    <col min="3500" max="3500" width="11.28515625" style="288" customWidth="1"/>
    <col min="3501" max="3501" width="8.7109375" style="288" customWidth="1"/>
    <col min="3502" max="3502" width="11.42578125" style="288" customWidth="1"/>
    <col min="3503" max="3503" width="12.140625" style="288" customWidth="1"/>
    <col min="3504" max="3504" width="13.85546875" style="288" customWidth="1"/>
    <col min="3505" max="3749" width="9.140625" style="288"/>
    <col min="3750" max="3750" width="4.140625" style="288" customWidth="1"/>
    <col min="3751" max="3751" width="40.28515625" style="288" customWidth="1"/>
    <col min="3752" max="3753" width="12.140625" style="288" customWidth="1"/>
    <col min="3754" max="3754" width="14.28515625" style="288" customWidth="1"/>
    <col min="3755" max="3755" width="11.85546875" style="288" customWidth="1"/>
    <col min="3756" max="3756" width="11.28515625" style="288" customWidth="1"/>
    <col min="3757" max="3757" width="8.7109375" style="288" customWidth="1"/>
    <col min="3758" max="3758" width="11.42578125" style="288" customWidth="1"/>
    <col min="3759" max="3759" width="12.140625" style="288" customWidth="1"/>
    <col min="3760" max="3760" width="13.85546875" style="288" customWidth="1"/>
    <col min="3761" max="4005" width="9.140625" style="288"/>
    <col min="4006" max="4006" width="4.140625" style="288" customWidth="1"/>
    <col min="4007" max="4007" width="40.28515625" style="288" customWidth="1"/>
    <col min="4008" max="4009" width="12.140625" style="288" customWidth="1"/>
    <col min="4010" max="4010" width="14.28515625" style="288" customWidth="1"/>
    <col min="4011" max="4011" width="11.85546875" style="288" customWidth="1"/>
    <col min="4012" max="4012" width="11.28515625" style="288" customWidth="1"/>
    <col min="4013" max="4013" width="8.7109375" style="288" customWidth="1"/>
    <col min="4014" max="4014" width="11.42578125" style="288" customWidth="1"/>
    <col min="4015" max="4015" width="12.140625" style="288" customWidth="1"/>
    <col min="4016" max="4016" width="13.85546875" style="288" customWidth="1"/>
    <col min="4017" max="4261" width="9.140625" style="288"/>
    <col min="4262" max="4262" width="4.140625" style="288" customWidth="1"/>
    <col min="4263" max="4263" width="40.28515625" style="288" customWidth="1"/>
    <col min="4264" max="4265" width="12.140625" style="288" customWidth="1"/>
    <col min="4266" max="4266" width="14.28515625" style="288" customWidth="1"/>
    <col min="4267" max="4267" width="11.85546875" style="288" customWidth="1"/>
    <col min="4268" max="4268" width="11.28515625" style="288" customWidth="1"/>
    <col min="4269" max="4269" width="8.7109375" style="288" customWidth="1"/>
    <col min="4270" max="4270" width="11.42578125" style="288" customWidth="1"/>
    <col min="4271" max="4271" width="12.140625" style="288" customWidth="1"/>
    <col min="4272" max="4272" width="13.85546875" style="288" customWidth="1"/>
    <col min="4273" max="4517" width="9.140625" style="288"/>
    <col min="4518" max="4518" width="4.140625" style="288" customWidth="1"/>
    <col min="4519" max="4519" width="40.28515625" style="288" customWidth="1"/>
    <col min="4520" max="4521" width="12.140625" style="288" customWidth="1"/>
    <col min="4522" max="4522" width="14.28515625" style="288" customWidth="1"/>
    <col min="4523" max="4523" width="11.85546875" style="288" customWidth="1"/>
    <col min="4524" max="4524" width="11.28515625" style="288" customWidth="1"/>
    <col min="4525" max="4525" width="8.7109375" style="288" customWidth="1"/>
    <col min="4526" max="4526" width="11.42578125" style="288" customWidth="1"/>
    <col min="4527" max="4527" width="12.140625" style="288" customWidth="1"/>
    <col min="4528" max="4528" width="13.85546875" style="288" customWidth="1"/>
    <col min="4529" max="4773" width="9.140625" style="288"/>
    <col min="4774" max="4774" width="4.140625" style="288" customWidth="1"/>
    <col min="4775" max="4775" width="40.28515625" style="288" customWidth="1"/>
    <col min="4776" max="4777" width="12.140625" style="288" customWidth="1"/>
    <col min="4778" max="4778" width="14.28515625" style="288" customWidth="1"/>
    <col min="4779" max="4779" width="11.85546875" style="288" customWidth="1"/>
    <col min="4780" max="4780" width="11.28515625" style="288" customWidth="1"/>
    <col min="4781" max="4781" width="8.7109375" style="288" customWidth="1"/>
    <col min="4782" max="4782" width="11.42578125" style="288" customWidth="1"/>
    <col min="4783" max="4783" width="12.140625" style="288" customWidth="1"/>
    <col min="4784" max="4784" width="13.85546875" style="288" customWidth="1"/>
    <col min="4785" max="5029" width="9.140625" style="288"/>
    <col min="5030" max="5030" width="4.140625" style="288" customWidth="1"/>
    <col min="5031" max="5031" width="40.28515625" style="288" customWidth="1"/>
    <col min="5032" max="5033" width="12.140625" style="288" customWidth="1"/>
    <col min="5034" max="5034" width="14.28515625" style="288" customWidth="1"/>
    <col min="5035" max="5035" width="11.85546875" style="288" customWidth="1"/>
    <col min="5036" max="5036" width="11.28515625" style="288" customWidth="1"/>
    <col min="5037" max="5037" width="8.7109375" style="288" customWidth="1"/>
    <col min="5038" max="5038" width="11.42578125" style="288" customWidth="1"/>
    <col min="5039" max="5039" width="12.140625" style="288" customWidth="1"/>
    <col min="5040" max="5040" width="13.85546875" style="288" customWidth="1"/>
    <col min="5041" max="5285" width="9.140625" style="288"/>
    <col min="5286" max="5286" width="4.140625" style="288" customWidth="1"/>
    <col min="5287" max="5287" width="40.28515625" style="288" customWidth="1"/>
    <col min="5288" max="5289" width="12.140625" style="288" customWidth="1"/>
    <col min="5290" max="5290" width="14.28515625" style="288" customWidth="1"/>
    <col min="5291" max="5291" width="11.85546875" style="288" customWidth="1"/>
    <col min="5292" max="5292" width="11.28515625" style="288" customWidth="1"/>
    <col min="5293" max="5293" width="8.7109375" style="288" customWidth="1"/>
    <col min="5294" max="5294" width="11.42578125" style="288" customWidth="1"/>
    <col min="5295" max="5295" width="12.140625" style="288" customWidth="1"/>
    <col min="5296" max="5296" width="13.85546875" style="288" customWidth="1"/>
    <col min="5297" max="5541" width="9.140625" style="288"/>
    <col min="5542" max="5542" width="4.140625" style="288" customWidth="1"/>
    <col min="5543" max="5543" width="40.28515625" style="288" customWidth="1"/>
    <col min="5544" max="5545" width="12.140625" style="288" customWidth="1"/>
    <col min="5546" max="5546" width="14.28515625" style="288" customWidth="1"/>
    <col min="5547" max="5547" width="11.85546875" style="288" customWidth="1"/>
    <col min="5548" max="5548" width="11.28515625" style="288" customWidth="1"/>
    <col min="5549" max="5549" width="8.7109375" style="288" customWidth="1"/>
    <col min="5550" max="5550" width="11.42578125" style="288" customWidth="1"/>
    <col min="5551" max="5551" width="12.140625" style="288" customWidth="1"/>
    <col min="5552" max="5552" width="13.85546875" style="288" customWidth="1"/>
    <col min="5553" max="5797" width="9.140625" style="288"/>
    <col min="5798" max="5798" width="4.140625" style="288" customWidth="1"/>
    <col min="5799" max="5799" width="40.28515625" style="288" customWidth="1"/>
    <col min="5800" max="5801" width="12.140625" style="288" customWidth="1"/>
    <col min="5802" max="5802" width="14.28515625" style="288" customWidth="1"/>
    <col min="5803" max="5803" width="11.85546875" style="288" customWidth="1"/>
    <col min="5804" max="5804" width="11.28515625" style="288" customWidth="1"/>
    <col min="5805" max="5805" width="8.7109375" style="288" customWidth="1"/>
    <col min="5806" max="5806" width="11.42578125" style="288" customWidth="1"/>
    <col min="5807" max="5807" width="12.140625" style="288" customWidth="1"/>
    <col min="5808" max="5808" width="13.85546875" style="288" customWidth="1"/>
    <col min="5809" max="6053" width="9.140625" style="288"/>
    <col min="6054" max="6054" width="4.140625" style="288" customWidth="1"/>
    <col min="6055" max="6055" width="40.28515625" style="288" customWidth="1"/>
    <col min="6056" max="6057" width="12.140625" style="288" customWidth="1"/>
    <col min="6058" max="6058" width="14.28515625" style="288" customWidth="1"/>
    <col min="6059" max="6059" width="11.85546875" style="288" customWidth="1"/>
    <col min="6060" max="6060" width="11.28515625" style="288" customWidth="1"/>
    <col min="6061" max="6061" width="8.7109375" style="288" customWidth="1"/>
    <col min="6062" max="6062" width="11.42578125" style="288" customWidth="1"/>
    <col min="6063" max="6063" width="12.140625" style="288" customWidth="1"/>
    <col min="6064" max="6064" width="13.85546875" style="288" customWidth="1"/>
    <col min="6065" max="6309" width="9.140625" style="288"/>
    <col min="6310" max="6310" width="4.140625" style="288" customWidth="1"/>
    <col min="6311" max="6311" width="40.28515625" style="288" customWidth="1"/>
    <col min="6312" max="6313" width="12.140625" style="288" customWidth="1"/>
    <col min="6314" max="6314" width="14.28515625" style="288" customWidth="1"/>
    <col min="6315" max="6315" width="11.85546875" style="288" customWidth="1"/>
    <col min="6316" max="6316" width="11.28515625" style="288" customWidth="1"/>
    <col min="6317" max="6317" width="8.7109375" style="288" customWidth="1"/>
    <col min="6318" max="6318" width="11.42578125" style="288" customWidth="1"/>
    <col min="6319" max="6319" width="12.140625" style="288" customWidth="1"/>
    <col min="6320" max="6320" width="13.85546875" style="288" customWidth="1"/>
    <col min="6321" max="6565" width="9.140625" style="288"/>
    <col min="6566" max="6566" width="4.140625" style="288" customWidth="1"/>
    <col min="6567" max="6567" width="40.28515625" style="288" customWidth="1"/>
    <col min="6568" max="6569" width="12.140625" style="288" customWidth="1"/>
    <col min="6570" max="6570" width="14.28515625" style="288" customWidth="1"/>
    <col min="6571" max="6571" width="11.85546875" style="288" customWidth="1"/>
    <col min="6572" max="6572" width="11.28515625" style="288" customWidth="1"/>
    <col min="6573" max="6573" width="8.7109375" style="288" customWidth="1"/>
    <col min="6574" max="6574" width="11.42578125" style="288" customWidth="1"/>
    <col min="6575" max="6575" width="12.140625" style="288" customWidth="1"/>
    <col min="6576" max="6576" width="13.85546875" style="288" customWidth="1"/>
    <col min="6577" max="6821" width="9.140625" style="288"/>
    <col min="6822" max="6822" width="4.140625" style="288" customWidth="1"/>
    <col min="6823" max="6823" width="40.28515625" style="288" customWidth="1"/>
    <col min="6824" max="6825" width="12.140625" style="288" customWidth="1"/>
    <col min="6826" max="6826" width="14.28515625" style="288" customWidth="1"/>
    <col min="6827" max="6827" width="11.85546875" style="288" customWidth="1"/>
    <col min="6828" max="6828" width="11.28515625" style="288" customWidth="1"/>
    <col min="6829" max="6829" width="8.7109375" style="288" customWidth="1"/>
    <col min="6830" max="6830" width="11.42578125" style="288" customWidth="1"/>
    <col min="6831" max="6831" width="12.140625" style="288" customWidth="1"/>
    <col min="6832" max="6832" width="13.85546875" style="288" customWidth="1"/>
    <col min="6833" max="7077" width="9.140625" style="288"/>
    <col min="7078" max="7078" width="4.140625" style="288" customWidth="1"/>
    <col min="7079" max="7079" width="40.28515625" style="288" customWidth="1"/>
    <col min="7080" max="7081" width="12.140625" style="288" customWidth="1"/>
    <col min="7082" max="7082" width="14.28515625" style="288" customWidth="1"/>
    <col min="7083" max="7083" width="11.85546875" style="288" customWidth="1"/>
    <col min="7084" max="7084" width="11.28515625" style="288" customWidth="1"/>
    <col min="7085" max="7085" width="8.7109375" style="288" customWidth="1"/>
    <col min="7086" max="7086" width="11.42578125" style="288" customWidth="1"/>
    <col min="7087" max="7087" width="12.140625" style="288" customWidth="1"/>
    <col min="7088" max="7088" width="13.85546875" style="288" customWidth="1"/>
    <col min="7089" max="7333" width="9.140625" style="288"/>
    <col min="7334" max="7334" width="4.140625" style="288" customWidth="1"/>
    <col min="7335" max="7335" width="40.28515625" style="288" customWidth="1"/>
    <col min="7336" max="7337" width="12.140625" style="288" customWidth="1"/>
    <col min="7338" max="7338" width="14.28515625" style="288" customWidth="1"/>
    <col min="7339" max="7339" width="11.85546875" style="288" customWidth="1"/>
    <col min="7340" max="7340" width="11.28515625" style="288" customWidth="1"/>
    <col min="7341" max="7341" width="8.7109375" style="288" customWidth="1"/>
    <col min="7342" max="7342" width="11.42578125" style="288" customWidth="1"/>
    <col min="7343" max="7343" width="12.140625" style="288" customWidth="1"/>
    <col min="7344" max="7344" width="13.85546875" style="288" customWidth="1"/>
    <col min="7345" max="7589" width="9.140625" style="288"/>
    <col min="7590" max="7590" width="4.140625" style="288" customWidth="1"/>
    <col min="7591" max="7591" width="40.28515625" style="288" customWidth="1"/>
    <col min="7592" max="7593" width="12.140625" style="288" customWidth="1"/>
    <col min="7594" max="7594" width="14.28515625" style="288" customWidth="1"/>
    <col min="7595" max="7595" width="11.85546875" style="288" customWidth="1"/>
    <col min="7596" max="7596" width="11.28515625" style="288" customWidth="1"/>
    <col min="7597" max="7597" width="8.7109375" style="288" customWidth="1"/>
    <col min="7598" max="7598" width="11.42578125" style="288" customWidth="1"/>
    <col min="7599" max="7599" width="12.140625" style="288" customWidth="1"/>
    <col min="7600" max="7600" width="13.85546875" style="288" customWidth="1"/>
    <col min="7601" max="7845" width="9.140625" style="288"/>
    <col min="7846" max="7846" width="4.140625" style="288" customWidth="1"/>
    <col min="7847" max="7847" width="40.28515625" style="288" customWidth="1"/>
    <col min="7848" max="7849" width="12.140625" style="288" customWidth="1"/>
    <col min="7850" max="7850" width="14.28515625" style="288" customWidth="1"/>
    <col min="7851" max="7851" width="11.85546875" style="288" customWidth="1"/>
    <col min="7852" max="7852" width="11.28515625" style="288" customWidth="1"/>
    <col min="7853" max="7853" width="8.7109375" style="288" customWidth="1"/>
    <col min="7854" max="7854" width="11.42578125" style="288" customWidth="1"/>
    <col min="7855" max="7855" width="12.140625" style="288" customWidth="1"/>
    <col min="7856" max="7856" width="13.85546875" style="288" customWidth="1"/>
    <col min="7857" max="8101" width="9.140625" style="288"/>
    <col min="8102" max="8102" width="4.140625" style="288" customWidth="1"/>
    <col min="8103" max="8103" width="40.28515625" style="288" customWidth="1"/>
    <col min="8104" max="8105" width="12.140625" style="288" customWidth="1"/>
    <col min="8106" max="8106" width="14.28515625" style="288" customWidth="1"/>
    <col min="8107" max="8107" width="11.85546875" style="288" customWidth="1"/>
    <col min="8108" max="8108" width="11.28515625" style="288" customWidth="1"/>
    <col min="8109" max="8109" width="8.7109375" style="288" customWidth="1"/>
    <col min="8110" max="8110" width="11.42578125" style="288" customWidth="1"/>
    <col min="8111" max="8111" width="12.140625" style="288" customWidth="1"/>
    <col min="8112" max="8112" width="13.85546875" style="288" customWidth="1"/>
    <col min="8113" max="8357" width="9.140625" style="288"/>
    <col min="8358" max="8358" width="4.140625" style="288" customWidth="1"/>
    <col min="8359" max="8359" width="40.28515625" style="288" customWidth="1"/>
    <col min="8360" max="8361" width="12.140625" style="288" customWidth="1"/>
    <col min="8362" max="8362" width="14.28515625" style="288" customWidth="1"/>
    <col min="8363" max="8363" width="11.85546875" style="288" customWidth="1"/>
    <col min="8364" max="8364" width="11.28515625" style="288" customWidth="1"/>
    <col min="8365" max="8365" width="8.7109375" style="288" customWidth="1"/>
    <col min="8366" max="8366" width="11.42578125" style="288" customWidth="1"/>
    <col min="8367" max="8367" width="12.140625" style="288" customWidth="1"/>
    <col min="8368" max="8368" width="13.85546875" style="288" customWidth="1"/>
    <col min="8369" max="8613" width="9.140625" style="288"/>
    <col min="8614" max="8614" width="4.140625" style="288" customWidth="1"/>
    <col min="8615" max="8615" width="40.28515625" style="288" customWidth="1"/>
    <col min="8616" max="8617" width="12.140625" style="288" customWidth="1"/>
    <col min="8618" max="8618" width="14.28515625" style="288" customWidth="1"/>
    <col min="8619" max="8619" width="11.85546875" style="288" customWidth="1"/>
    <col min="8620" max="8620" width="11.28515625" style="288" customWidth="1"/>
    <col min="8621" max="8621" width="8.7109375" style="288" customWidth="1"/>
    <col min="8622" max="8622" width="11.42578125" style="288" customWidth="1"/>
    <col min="8623" max="8623" width="12.140625" style="288" customWidth="1"/>
    <col min="8624" max="8624" width="13.85546875" style="288" customWidth="1"/>
    <col min="8625" max="8869" width="9.140625" style="288"/>
    <col min="8870" max="8870" width="4.140625" style="288" customWidth="1"/>
    <col min="8871" max="8871" width="40.28515625" style="288" customWidth="1"/>
    <col min="8872" max="8873" width="12.140625" style="288" customWidth="1"/>
    <col min="8874" max="8874" width="14.28515625" style="288" customWidth="1"/>
    <col min="8875" max="8875" width="11.85546875" style="288" customWidth="1"/>
    <col min="8876" max="8876" width="11.28515625" style="288" customWidth="1"/>
    <col min="8877" max="8877" width="8.7109375" style="288" customWidth="1"/>
    <col min="8878" max="8878" width="11.42578125" style="288" customWidth="1"/>
    <col min="8879" max="8879" width="12.140625" style="288" customWidth="1"/>
    <col min="8880" max="8880" width="13.85546875" style="288" customWidth="1"/>
    <col min="8881" max="9125" width="9.140625" style="288"/>
    <col min="9126" max="9126" width="4.140625" style="288" customWidth="1"/>
    <col min="9127" max="9127" width="40.28515625" style="288" customWidth="1"/>
    <col min="9128" max="9129" width="12.140625" style="288" customWidth="1"/>
    <col min="9130" max="9130" width="14.28515625" style="288" customWidth="1"/>
    <col min="9131" max="9131" width="11.85546875" style="288" customWidth="1"/>
    <col min="9132" max="9132" width="11.28515625" style="288" customWidth="1"/>
    <col min="9133" max="9133" width="8.7109375" style="288" customWidth="1"/>
    <col min="9134" max="9134" width="11.42578125" style="288" customWidth="1"/>
    <col min="9135" max="9135" width="12.140625" style="288" customWidth="1"/>
    <col min="9136" max="9136" width="13.85546875" style="288" customWidth="1"/>
    <col min="9137" max="9381" width="9.140625" style="288"/>
    <col min="9382" max="9382" width="4.140625" style="288" customWidth="1"/>
    <col min="9383" max="9383" width="40.28515625" style="288" customWidth="1"/>
    <col min="9384" max="9385" width="12.140625" style="288" customWidth="1"/>
    <col min="9386" max="9386" width="14.28515625" style="288" customWidth="1"/>
    <col min="9387" max="9387" width="11.85546875" style="288" customWidth="1"/>
    <col min="9388" max="9388" width="11.28515625" style="288" customWidth="1"/>
    <col min="9389" max="9389" width="8.7109375" style="288" customWidth="1"/>
    <col min="9390" max="9390" width="11.42578125" style="288" customWidth="1"/>
    <col min="9391" max="9391" width="12.140625" style="288" customWidth="1"/>
    <col min="9392" max="9392" width="13.85546875" style="288" customWidth="1"/>
    <col min="9393" max="9637" width="9.140625" style="288"/>
    <col min="9638" max="9638" width="4.140625" style="288" customWidth="1"/>
    <col min="9639" max="9639" width="40.28515625" style="288" customWidth="1"/>
    <col min="9640" max="9641" width="12.140625" style="288" customWidth="1"/>
    <col min="9642" max="9642" width="14.28515625" style="288" customWidth="1"/>
    <col min="9643" max="9643" width="11.85546875" style="288" customWidth="1"/>
    <col min="9644" max="9644" width="11.28515625" style="288" customWidth="1"/>
    <col min="9645" max="9645" width="8.7109375" style="288" customWidth="1"/>
    <col min="9646" max="9646" width="11.42578125" style="288" customWidth="1"/>
    <col min="9647" max="9647" width="12.140625" style="288" customWidth="1"/>
    <col min="9648" max="9648" width="13.85546875" style="288" customWidth="1"/>
    <col min="9649" max="9893" width="9.140625" style="288"/>
    <col min="9894" max="9894" width="4.140625" style="288" customWidth="1"/>
    <col min="9895" max="9895" width="40.28515625" style="288" customWidth="1"/>
    <col min="9896" max="9897" width="12.140625" style="288" customWidth="1"/>
    <col min="9898" max="9898" width="14.28515625" style="288" customWidth="1"/>
    <col min="9899" max="9899" width="11.85546875" style="288" customWidth="1"/>
    <col min="9900" max="9900" width="11.28515625" style="288" customWidth="1"/>
    <col min="9901" max="9901" width="8.7109375" style="288" customWidth="1"/>
    <col min="9902" max="9902" width="11.42578125" style="288" customWidth="1"/>
    <col min="9903" max="9903" width="12.140625" style="288" customWidth="1"/>
    <col min="9904" max="9904" width="13.85546875" style="288" customWidth="1"/>
    <col min="9905" max="10149" width="9.140625" style="288"/>
    <col min="10150" max="10150" width="4.140625" style="288" customWidth="1"/>
    <col min="10151" max="10151" width="40.28515625" style="288" customWidth="1"/>
    <col min="10152" max="10153" width="12.140625" style="288" customWidth="1"/>
    <col min="10154" max="10154" width="14.28515625" style="288" customWidth="1"/>
    <col min="10155" max="10155" width="11.85546875" style="288" customWidth="1"/>
    <col min="10156" max="10156" width="11.28515625" style="288" customWidth="1"/>
    <col min="10157" max="10157" width="8.7109375" style="288" customWidth="1"/>
    <col min="10158" max="10158" width="11.42578125" style="288" customWidth="1"/>
    <col min="10159" max="10159" width="12.140625" style="288" customWidth="1"/>
    <col min="10160" max="10160" width="13.85546875" style="288" customWidth="1"/>
    <col min="10161" max="10405" width="9.140625" style="288"/>
    <col min="10406" max="10406" width="4.140625" style="288" customWidth="1"/>
    <col min="10407" max="10407" width="40.28515625" style="288" customWidth="1"/>
    <col min="10408" max="10409" width="12.140625" style="288" customWidth="1"/>
    <col min="10410" max="10410" width="14.28515625" style="288" customWidth="1"/>
    <col min="10411" max="10411" width="11.85546875" style="288" customWidth="1"/>
    <col min="10412" max="10412" width="11.28515625" style="288" customWidth="1"/>
    <col min="10413" max="10413" width="8.7109375" style="288" customWidth="1"/>
    <col min="10414" max="10414" width="11.42578125" style="288" customWidth="1"/>
    <col min="10415" max="10415" width="12.140625" style="288" customWidth="1"/>
    <col min="10416" max="10416" width="13.85546875" style="288" customWidth="1"/>
    <col min="10417" max="10661" width="9.140625" style="288"/>
    <col min="10662" max="10662" width="4.140625" style="288" customWidth="1"/>
    <col min="10663" max="10663" width="40.28515625" style="288" customWidth="1"/>
    <col min="10664" max="10665" width="12.140625" style="288" customWidth="1"/>
    <col min="10666" max="10666" width="14.28515625" style="288" customWidth="1"/>
    <col min="10667" max="10667" width="11.85546875" style="288" customWidth="1"/>
    <col min="10668" max="10668" width="11.28515625" style="288" customWidth="1"/>
    <col min="10669" max="10669" width="8.7109375" style="288" customWidth="1"/>
    <col min="10670" max="10670" width="11.42578125" style="288" customWidth="1"/>
    <col min="10671" max="10671" width="12.140625" style="288" customWidth="1"/>
    <col min="10672" max="10672" width="13.85546875" style="288" customWidth="1"/>
    <col min="10673" max="10917" width="9.140625" style="288"/>
    <col min="10918" max="10918" width="4.140625" style="288" customWidth="1"/>
    <col min="10919" max="10919" width="40.28515625" style="288" customWidth="1"/>
    <col min="10920" max="10921" width="12.140625" style="288" customWidth="1"/>
    <col min="10922" max="10922" width="14.28515625" style="288" customWidth="1"/>
    <col min="10923" max="10923" width="11.85546875" style="288" customWidth="1"/>
    <col min="10924" max="10924" width="11.28515625" style="288" customWidth="1"/>
    <col min="10925" max="10925" width="8.7109375" style="288" customWidth="1"/>
    <col min="10926" max="10926" width="11.42578125" style="288" customWidth="1"/>
    <col min="10927" max="10927" width="12.140625" style="288" customWidth="1"/>
    <col min="10928" max="10928" width="13.85546875" style="288" customWidth="1"/>
    <col min="10929" max="11173" width="9.140625" style="288"/>
    <col min="11174" max="11174" width="4.140625" style="288" customWidth="1"/>
    <col min="11175" max="11175" width="40.28515625" style="288" customWidth="1"/>
    <col min="11176" max="11177" width="12.140625" style="288" customWidth="1"/>
    <col min="11178" max="11178" width="14.28515625" style="288" customWidth="1"/>
    <col min="11179" max="11179" width="11.85546875" style="288" customWidth="1"/>
    <col min="11180" max="11180" width="11.28515625" style="288" customWidth="1"/>
    <col min="11181" max="11181" width="8.7109375" style="288" customWidth="1"/>
    <col min="11182" max="11182" width="11.42578125" style="288" customWidth="1"/>
    <col min="11183" max="11183" width="12.140625" style="288" customWidth="1"/>
    <col min="11184" max="11184" width="13.85546875" style="288" customWidth="1"/>
    <col min="11185" max="11429" width="9.140625" style="288"/>
    <col min="11430" max="11430" width="4.140625" style="288" customWidth="1"/>
    <col min="11431" max="11431" width="40.28515625" style="288" customWidth="1"/>
    <col min="11432" max="11433" width="12.140625" style="288" customWidth="1"/>
    <col min="11434" max="11434" width="14.28515625" style="288" customWidth="1"/>
    <col min="11435" max="11435" width="11.85546875" style="288" customWidth="1"/>
    <col min="11436" max="11436" width="11.28515625" style="288" customWidth="1"/>
    <col min="11437" max="11437" width="8.7109375" style="288" customWidth="1"/>
    <col min="11438" max="11438" width="11.42578125" style="288" customWidth="1"/>
    <col min="11439" max="11439" width="12.140625" style="288" customWidth="1"/>
    <col min="11440" max="11440" width="13.85546875" style="288" customWidth="1"/>
    <col min="11441" max="11685" width="9.140625" style="288"/>
    <col min="11686" max="11686" width="4.140625" style="288" customWidth="1"/>
    <col min="11687" max="11687" width="40.28515625" style="288" customWidth="1"/>
    <col min="11688" max="11689" width="12.140625" style="288" customWidth="1"/>
    <col min="11690" max="11690" width="14.28515625" style="288" customWidth="1"/>
    <col min="11691" max="11691" width="11.85546875" style="288" customWidth="1"/>
    <col min="11692" max="11692" width="11.28515625" style="288" customWidth="1"/>
    <col min="11693" max="11693" width="8.7109375" style="288" customWidth="1"/>
    <col min="11694" max="11694" width="11.42578125" style="288" customWidth="1"/>
    <col min="11695" max="11695" width="12.140625" style="288" customWidth="1"/>
    <col min="11696" max="11696" width="13.85546875" style="288" customWidth="1"/>
    <col min="11697" max="11941" width="9.140625" style="288"/>
    <col min="11942" max="11942" width="4.140625" style="288" customWidth="1"/>
    <col min="11943" max="11943" width="40.28515625" style="288" customWidth="1"/>
    <col min="11944" max="11945" width="12.140625" style="288" customWidth="1"/>
    <col min="11946" max="11946" width="14.28515625" style="288" customWidth="1"/>
    <col min="11947" max="11947" width="11.85546875" style="288" customWidth="1"/>
    <col min="11948" max="11948" width="11.28515625" style="288" customWidth="1"/>
    <col min="11949" max="11949" width="8.7109375" style="288" customWidth="1"/>
    <col min="11950" max="11950" width="11.42578125" style="288" customWidth="1"/>
    <col min="11951" max="11951" width="12.140625" style="288" customWidth="1"/>
    <col min="11952" max="11952" width="13.85546875" style="288" customWidth="1"/>
    <col min="11953" max="12197" width="9.140625" style="288"/>
    <col min="12198" max="12198" width="4.140625" style="288" customWidth="1"/>
    <col min="12199" max="12199" width="40.28515625" style="288" customWidth="1"/>
    <col min="12200" max="12201" width="12.140625" style="288" customWidth="1"/>
    <col min="12202" max="12202" width="14.28515625" style="288" customWidth="1"/>
    <col min="12203" max="12203" width="11.85546875" style="288" customWidth="1"/>
    <col min="12204" max="12204" width="11.28515625" style="288" customWidth="1"/>
    <col min="12205" max="12205" width="8.7109375" style="288" customWidth="1"/>
    <col min="12206" max="12206" width="11.42578125" style="288" customWidth="1"/>
    <col min="12207" max="12207" width="12.140625" style="288" customWidth="1"/>
    <col min="12208" max="12208" width="13.85546875" style="288" customWidth="1"/>
    <col min="12209" max="12453" width="9.140625" style="288"/>
    <col min="12454" max="12454" width="4.140625" style="288" customWidth="1"/>
    <col min="12455" max="12455" width="40.28515625" style="288" customWidth="1"/>
    <col min="12456" max="12457" width="12.140625" style="288" customWidth="1"/>
    <col min="12458" max="12458" width="14.28515625" style="288" customWidth="1"/>
    <col min="12459" max="12459" width="11.85546875" style="288" customWidth="1"/>
    <col min="12460" max="12460" width="11.28515625" style="288" customWidth="1"/>
    <col min="12461" max="12461" width="8.7109375" style="288" customWidth="1"/>
    <col min="12462" max="12462" width="11.42578125" style="288" customWidth="1"/>
    <col min="12463" max="12463" width="12.140625" style="288" customWidth="1"/>
    <col min="12464" max="12464" width="13.85546875" style="288" customWidth="1"/>
    <col min="12465" max="12709" width="9.140625" style="288"/>
    <col min="12710" max="12710" width="4.140625" style="288" customWidth="1"/>
    <col min="12711" max="12711" width="40.28515625" style="288" customWidth="1"/>
    <col min="12712" max="12713" width="12.140625" style="288" customWidth="1"/>
    <col min="12714" max="12714" width="14.28515625" style="288" customWidth="1"/>
    <col min="12715" max="12715" width="11.85546875" style="288" customWidth="1"/>
    <col min="12716" max="12716" width="11.28515625" style="288" customWidth="1"/>
    <col min="12717" max="12717" width="8.7109375" style="288" customWidth="1"/>
    <col min="12718" max="12718" width="11.42578125" style="288" customWidth="1"/>
    <col min="12719" max="12719" width="12.140625" style="288" customWidth="1"/>
    <col min="12720" max="12720" width="13.85546875" style="288" customWidth="1"/>
    <col min="12721" max="12965" width="9.140625" style="288"/>
    <col min="12966" max="12966" width="4.140625" style="288" customWidth="1"/>
    <col min="12967" max="12967" width="40.28515625" style="288" customWidth="1"/>
    <col min="12968" max="12969" width="12.140625" style="288" customWidth="1"/>
    <col min="12970" max="12970" width="14.28515625" style="288" customWidth="1"/>
    <col min="12971" max="12971" width="11.85546875" style="288" customWidth="1"/>
    <col min="12972" max="12972" width="11.28515625" style="288" customWidth="1"/>
    <col min="12973" max="12973" width="8.7109375" style="288" customWidth="1"/>
    <col min="12974" max="12974" width="11.42578125" style="288" customWidth="1"/>
    <col min="12975" max="12975" width="12.140625" style="288" customWidth="1"/>
    <col min="12976" max="12976" width="13.85546875" style="288" customWidth="1"/>
    <col min="12977" max="13221" width="9.140625" style="288"/>
    <col min="13222" max="13222" width="4.140625" style="288" customWidth="1"/>
    <col min="13223" max="13223" width="40.28515625" style="288" customWidth="1"/>
    <col min="13224" max="13225" width="12.140625" style="288" customWidth="1"/>
    <col min="13226" max="13226" width="14.28515625" style="288" customWidth="1"/>
    <col min="13227" max="13227" width="11.85546875" style="288" customWidth="1"/>
    <col min="13228" max="13228" width="11.28515625" style="288" customWidth="1"/>
    <col min="13229" max="13229" width="8.7109375" style="288" customWidth="1"/>
    <col min="13230" max="13230" width="11.42578125" style="288" customWidth="1"/>
    <col min="13231" max="13231" width="12.140625" style="288" customWidth="1"/>
    <col min="13232" max="13232" width="13.85546875" style="288" customWidth="1"/>
    <col min="13233" max="13477" width="9.140625" style="288"/>
    <col min="13478" max="13478" width="4.140625" style="288" customWidth="1"/>
    <col min="13479" max="13479" width="40.28515625" style="288" customWidth="1"/>
    <col min="13480" max="13481" width="12.140625" style="288" customWidth="1"/>
    <col min="13482" max="13482" width="14.28515625" style="288" customWidth="1"/>
    <col min="13483" max="13483" width="11.85546875" style="288" customWidth="1"/>
    <col min="13484" max="13484" width="11.28515625" style="288" customWidth="1"/>
    <col min="13485" max="13485" width="8.7109375" style="288" customWidth="1"/>
    <col min="13486" max="13486" width="11.42578125" style="288" customWidth="1"/>
    <col min="13487" max="13487" width="12.140625" style="288" customWidth="1"/>
    <col min="13488" max="13488" width="13.85546875" style="288" customWidth="1"/>
    <col min="13489" max="13733" width="9.140625" style="288"/>
    <col min="13734" max="13734" width="4.140625" style="288" customWidth="1"/>
    <col min="13735" max="13735" width="40.28515625" style="288" customWidth="1"/>
    <col min="13736" max="13737" width="12.140625" style="288" customWidth="1"/>
    <col min="13738" max="13738" width="14.28515625" style="288" customWidth="1"/>
    <col min="13739" max="13739" width="11.85546875" style="288" customWidth="1"/>
    <col min="13740" max="13740" width="11.28515625" style="288" customWidth="1"/>
    <col min="13741" max="13741" width="8.7109375" style="288" customWidth="1"/>
    <col min="13742" max="13742" width="11.42578125" style="288" customWidth="1"/>
    <col min="13743" max="13743" width="12.140625" style="288" customWidth="1"/>
    <col min="13744" max="13744" width="13.85546875" style="288" customWidth="1"/>
    <col min="13745" max="13989" width="9.140625" style="288"/>
    <col min="13990" max="13990" width="4.140625" style="288" customWidth="1"/>
    <col min="13991" max="13991" width="40.28515625" style="288" customWidth="1"/>
    <col min="13992" max="13993" width="12.140625" style="288" customWidth="1"/>
    <col min="13994" max="13994" width="14.28515625" style="288" customWidth="1"/>
    <col min="13995" max="13995" width="11.85546875" style="288" customWidth="1"/>
    <col min="13996" max="13996" width="11.28515625" style="288" customWidth="1"/>
    <col min="13997" max="13997" width="8.7109375" style="288" customWidth="1"/>
    <col min="13998" max="13998" width="11.42578125" style="288" customWidth="1"/>
    <col min="13999" max="13999" width="12.140625" style="288" customWidth="1"/>
    <col min="14000" max="14000" width="13.85546875" style="288" customWidth="1"/>
    <col min="14001" max="14245" width="9.140625" style="288"/>
    <col min="14246" max="14246" width="4.140625" style="288" customWidth="1"/>
    <col min="14247" max="14247" width="40.28515625" style="288" customWidth="1"/>
    <col min="14248" max="14249" width="12.140625" style="288" customWidth="1"/>
    <col min="14250" max="14250" width="14.28515625" style="288" customWidth="1"/>
    <col min="14251" max="14251" width="11.85546875" style="288" customWidth="1"/>
    <col min="14252" max="14252" width="11.28515625" style="288" customWidth="1"/>
    <col min="14253" max="14253" width="8.7109375" style="288" customWidth="1"/>
    <col min="14254" max="14254" width="11.42578125" style="288" customWidth="1"/>
    <col min="14255" max="14255" width="12.140625" style="288" customWidth="1"/>
    <col min="14256" max="14256" width="13.85546875" style="288" customWidth="1"/>
    <col min="14257" max="14501" width="9.140625" style="288"/>
    <col min="14502" max="14502" width="4.140625" style="288" customWidth="1"/>
    <col min="14503" max="14503" width="40.28515625" style="288" customWidth="1"/>
    <col min="14504" max="14505" width="12.140625" style="288" customWidth="1"/>
    <col min="14506" max="14506" width="14.28515625" style="288" customWidth="1"/>
    <col min="14507" max="14507" width="11.85546875" style="288" customWidth="1"/>
    <col min="14508" max="14508" width="11.28515625" style="288" customWidth="1"/>
    <col min="14509" max="14509" width="8.7109375" style="288" customWidth="1"/>
    <col min="14510" max="14510" width="11.42578125" style="288" customWidth="1"/>
    <col min="14511" max="14511" width="12.140625" style="288" customWidth="1"/>
    <col min="14512" max="14512" width="13.85546875" style="288" customWidth="1"/>
    <col min="14513" max="14757" width="9.140625" style="288"/>
    <col min="14758" max="14758" width="4.140625" style="288" customWidth="1"/>
    <col min="14759" max="14759" width="40.28515625" style="288" customWidth="1"/>
    <col min="14760" max="14761" width="12.140625" style="288" customWidth="1"/>
    <col min="14762" max="14762" width="14.28515625" style="288" customWidth="1"/>
    <col min="14763" max="14763" width="11.85546875" style="288" customWidth="1"/>
    <col min="14764" max="14764" width="11.28515625" style="288" customWidth="1"/>
    <col min="14765" max="14765" width="8.7109375" style="288" customWidth="1"/>
    <col min="14766" max="14766" width="11.42578125" style="288" customWidth="1"/>
    <col min="14767" max="14767" width="12.140625" style="288" customWidth="1"/>
    <col min="14768" max="14768" width="13.85546875" style="288" customWidth="1"/>
    <col min="14769" max="16384" width="9.140625" style="288"/>
  </cols>
  <sheetData>
    <row r="1" spans="1:8" ht="15.75" x14ac:dyDescent="0.25">
      <c r="A1" s="287" t="s">
        <v>0</v>
      </c>
      <c r="G1" s="822" t="s">
        <v>1</v>
      </c>
      <c r="H1" s="822"/>
    </row>
    <row r="2" spans="1:8" ht="15.75" x14ac:dyDescent="0.25">
      <c r="A2" s="287" t="s">
        <v>2</v>
      </c>
      <c r="G2" s="822" t="s">
        <v>3</v>
      </c>
      <c r="H2" s="822"/>
    </row>
    <row r="3" spans="1:8" ht="15.75" x14ac:dyDescent="0.25">
      <c r="A3" s="289" t="s">
        <v>644</v>
      </c>
      <c r="G3" s="822" t="s">
        <v>5</v>
      </c>
      <c r="H3" s="822"/>
    </row>
    <row r="4" spans="1:8" ht="15.75" x14ac:dyDescent="0.25">
      <c r="A4" s="289"/>
      <c r="G4" s="537"/>
      <c r="H4" s="537"/>
    </row>
    <row r="5" spans="1:8" ht="15.75" x14ac:dyDescent="0.25">
      <c r="A5" s="289"/>
      <c r="G5" s="537"/>
      <c r="H5" s="537"/>
    </row>
    <row r="6" spans="1:8" ht="15.75" x14ac:dyDescent="0.25">
      <c r="A6" s="289"/>
      <c r="G6" s="537"/>
      <c r="H6" s="537"/>
    </row>
    <row r="7" spans="1:8" ht="15.75" x14ac:dyDescent="0.25">
      <c r="B7" s="289"/>
    </row>
    <row r="8" spans="1:8" ht="20.25" x14ac:dyDescent="0.3">
      <c r="A8" s="823" t="s">
        <v>531</v>
      </c>
      <c r="B8" s="823"/>
      <c r="C8" s="823"/>
      <c r="D8" s="823"/>
      <c r="E8" s="823"/>
      <c r="F8" s="823"/>
      <c r="G8" s="823"/>
      <c r="H8" s="823"/>
    </row>
    <row r="9" spans="1:8" ht="20.25" x14ac:dyDescent="0.3">
      <c r="A9" s="823" t="s">
        <v>645</v>
      </c>
      <c r="B9" s="823"/>
      <c r="C9" s="823"/>
      <c r="D9" s="823"/>
      <c r="E9" s="823"/>
      <c r="F9" s="823"/>
      <c r="G9" s="823"/>
      <c r="H9" s="823"/>
    </row>
    <row r="10" spans="1:8" ht="15.75" thickBot="1" x14ac:dyDescent="0.25">
      <c r="B10" s="291" t="s">
        <v>650</v>
      </c>
      <c r="F10" s="292"/>
      <c r="G10" s="292"/>
    </row>
    <row r="11" spans="1:8" ht="117" customHeight="1" thickBot="1" x14ac:dyDescent="0.25">
      <c r="A11" s="293" t="s">
        <v>11</v>
      </c>
      <c r="B11" s="294" t="s">
        <v>12</v>
      </c>
      <c r="C11" s="294" t="s">
        <v>13</v>
      </c>
      <c r="D11" s="295" t="s">
        <v>14</v>
      </c>
      <c r="E11" s="295" t="s">
        <v>15</v>
      </c>
      <c r="F11" s="295" t="s">
        <v>16</v>
      </c>
      <c r="G11" s="295" t="s">
        <v>17</v>
      </c>
      <c r="H11" s="296" t="s">
        <v>18</v>
      </c>
    </row>
    <row r="12" spans="1:8" s="297" customFormat="1" ht="18.75" thickBot="1" x14ac:dyDescent="0.3">
      <c r="A12" s="809" t="s">
        <v>19</v>
      </c>
      <c r="B12" s="810"/>
      <c r="C12" s="810"/>
      <c r="D12" s="810"/>
      <c r="E12" s="810"/>
      <c r="F12" s="810"/>
      <c r="G12" s="810"/>
      <c r="H12" s="811"/>
    </row>
    <row r="13" spans="1:8" s="297" customFormat="1" ht="31.5" x14ac:dyDescent="0.2">
      <c r="A13" s="298">
        <v>1</v>
      </c>
      <c r="B13" s="299" t="s">
        <v>20</v>
      </c>
      <c r="C13" s="300" t="s">
        <v>21</v>
      </c>
      <c r="D13" s="301">
        <v>6219</v>
      </c>
      <c r="E13" s="302" t="s">
        <v>22</v>
      </c>
      <c r="F13" s="303" t="s">
        <v>23</v>
      </c>
      <c r="G13" s="304">
        <v>43468</v>
      </c>
      <c r="H13" s="305">
        <v>43820</v>
      </c>
    </row>
    <row r="14" spans="1:8" s="297" customFormat="1" ht="31.5" x14ac:dyDescent="0.2">
      <c r="A14" s="306">
        <v>2</v>
      </c>
      <c r="B14" s="307" t="s">
        <v>24</v>
      </c>
      <c r="C14" s="308" t="s">
        <v>25</v>
      </c>
      <c r="D14" s="309">
        <v>61884</v>
      </c>
      <c r="E14" s="310" t="s">
        <v>22</v>
      </c>
      <c r="F14" s="308" t="s">
        <v>23</v>
      </c>
      <c r="G14" s="311">
        <v>43468</v>
      </c>
      <c r="H14" s="312">
        <v>43820</v>
      </c>
    </row>
    <row r="15" spans="1:8" s="297" customFormat="1" ht="31.5" x14ac:dyDescent="0.2">
      <c r="A15" s="313">
        <v>3</v>
      </c>
      <c r="B15" s="314" t="s">
        <v>26</v>
      </c>
      <c r="C15" s="308" t="s">
        <v>27</v>
      </c>
      <c r="D15" s="309">
        <v>6916</v>
      </c>
      <c r="E15" s="310" t="s">
        <v>22</v>
      </c>
      <c r="F15" s="308" t="s">
        <v>23</v>
      </c>
      <c r="G15" s="311">
        <v>43468</v>
      </c>
      <c r="H15" s="312">
        <v>43820</v>
      </c>
    </row>
    <row r="16" spans="1:8" s="297" customFormat="1" ht="31.5" x14ac:dyDescent="0.2">
      <c r="A16" s="306">
        <v>4</v>
      </c>
      <c r="B16" s="314" t="s">
        <v>28</v>
      </c>
      <c r="C16" s="308" t="s">
        <v>29</v>
      </c>
      <c r="D16" s="309">
        <v>142</v>
      </c>
      <c r="E16" s="310" t="s">
        <v>22</v>
      </c>
      <c r="F16" s="308" t="s">
        <v>23</v>
      </c>
      <c r="G16" s="311">
        <v>43468</v>
      </c>
      <c r="H16" s="312">
        <v>43820</v>
      </c>
    </row>
    <row r="17" spans="1:8" s="297" customFormat="1" ht="31.5" x14ac:dyDescent="0.2">
      <c r="A17" s="313">
        <v>5</v>
      </c>
      <c r="B17" s="314" t="s">
        <v>30</v>
      </c>
      <c r="C17" s="308" t="s">
        <v>31</v>
      </c>
      <c r="D17" s="309">
        <v>7780</v>
      </c>
      <c r="E17" s="310" t="s">
        <v>22</v>
      </c>
      <c r="F17" s="308" t="s">
        <v>23</v>
      </c>
      <c r="G17" s="311">
        <v>43468</v>
      </c>
      <c r="H17" s="312">
        <v>43820</v>
      </c>
    </row>
    <row r="18" spans="1:8" s="297" customFormat="1" ht="31.5" x14ac:dyDescent="0.2">
      <c r="A18" s="306">
        <v>6</v>
      </c>
      <c r="B18" s="314" t="s">
        <v>32</v>
      </c>
      <c r="C18" s="308" t="s">
        <v>33</v>
      </c>
      <c r="D18" s="309">
        <v>290</v>
      </c>
      <c r="E18" s="310" t="s">
        <v>22</v>
      </c>
      <c r="F18" s="308" t="s">
        <v>23</v>
      </c>
      <c r="G18" s="311">
        <v>43468</v>
      </c>
      <c r="H18" s="312">
        <v>43820</v>
      </c>
    </row>
    <row r="19" spans="1:8" s="297" customFormat="1" ht="31.5" x14ac:dyDescent="0.2">
      <c r="A19" s="313">
        <v>7</v>
      </c>
      <c r="B19" s="314" t="s">
        <v>34</v>
      </c>
      <c r="C19" s="308" t="s">
        <v>35</v>
      </c>
      <c r="D19" s="309">
        <v>2605</v>
      </c>
      <c r="E19" s="310" t="s">
        <v>22</v>
      </c>
      <c r="F19" s="308" t="s">
        <v>23</v>
      </c>
      <c r="G19" s="311">
        <v>43468</v>
      </c>
      <c r="H19" s="312">
        <v>43820</v>
      </c>
    </row>
    <row r="20" spans="1:8" s="297" customFormat="1" ht="31.5" x14ac:dyDescent="0.2">
      <c r="A20" s="306">
        <v>8</v>
      </c>
      <c r="B20" s="314" t="s">
        <v>36</v>
      </c>
      <c r="C20" s="308" t="s">
        <v>37</v>
      </c>
      <c r="D20" s="309">
        <v>15210</v>
      </c>
      <c r="E20" s="310" t="s">
        <v>22</v>
      </c>
      <c r="F20" s="308" t="s">
        <v>23</v>
      </c>
      <c r="G20" s="311">
        <v>43468</v>
      </c>
      <c r="H20" s="312">
        <v>43820</v>
      </c>
    </row>
    <row r="21" spans="1:8" s="297" customFormat="1" ht="32.25" thickBot="1" x14ac:dyDescent="0.25">
      <c r="A21" s="315">
        <v>9</v>
      </c>
      <c r="B21" s="316" t="s">
        <v>40</v>
      </c>
      <c r="C21" s="317" t="s">
        <v>41</v>
      </c>
      <c r="D21" s="318">
        <v>4202</v>
      </c>
      <c r="E21" s="319" t="s">
        <v>22</v>
      </c>
      <c r="F21" s="317" t="s">
        <v>23</v>
      </c>
      <c r="G21" s="320">
        <v>43468</v>
      </c>
      <c r="H21" s="321">
        <v>43820</v>
      </c>
    </row>
    <row r="22" spans="1:8" s="297" customFormat="1" ht="31.5" x14ac:dyDescent="0.2">
      <c r="A22" s="322">
        <v>10</v>
      </c>
      <c r="B22" s="323" t="s">
        <v>42</v>
      </c>
      <c r="C22" s="324" t="s">
        <v>43</v>
      </c>
      <c r="D22" s="325">
        <v>4453</v>
      </c>
      <c r="E22" s="326" t="s">
        <v>22</v>
      </c>
      <c r="F22" s="324" t="s">
        <v>23</v>
      </c>
      <c r="G22" s="327">
        <v>43468</v>
      </c>
      <c r="H22" s="328">
        <v>43820</v>
      </c>
    </row>
    <row r="23" spans="1:8" s="297" customFormat="1" ht="31.5" x14ac:dyDescent="0.2">
      <c r="A23" s="313">
        <v>11</v>
      </c>
      <c r="B23" s="314" t="s">
        <v>44</v>
      </c>
      <c r="C23" s="308" t="s">
        <v>45</v>
      </c>
      <c r="D23" s="309">
        <v>4706</v>
      </c>
      <c r="E23" s="310" t="s">
        <v>22</v>
      </c>
      <c r="F23" s="308" t="s">
        <v>23</v>
      </c>
      <c r="G23" s="311">
        <v>43468</v>
      </c>
      <c r="H23" s="312">
        <v>43820</v>
      </c>
    </row>
    <row r="24" spans="1:8" s="297" customFormat="1" ht="31.5" x14ac:dyDescent="0.2">
      <c r="A24" s="306">
        <v>12</v>
      </c>
      <c r="B24" s="314" t="s">
        <v>46</v>
      </c>
      <c r="C24" s="308" t="s">
        <v>47</v>
      </c>
      <c r="D24" s="309">
        <v>15461</v>
      </c>
      <c r="E24" s="310" t="s">
        <v>22</v>
      </c>
      <c r="F24" s="308" t="s">
        <v>23</v>
      </c>
      <c r="G24" s="311">
        <v>43468</v>
      </c>
      <c r="H24" s="312">
        <v>43820</v>
      </c>
    </row>
    <row r="25" spans="1:8" s="297" customFormat="1" ht="31.5" x14ac:dyDescent="0.2">
      <c r="A25" s="313">
        <v>13</v>
      </c>
      <c r="B25" s="314" t="s">
        <v>48</v>
      </c>
      <c r="C25" s="308" t="s">
        <v>49</v>
      </c>
      <c r="D25" s="309">
        <v>840</v>
      </c>
      <c r="E25" s="310" t="s">
        <v>22</v>
      </c>
      <c r="F25" s="308" t="s">
        <v>23</v>
      </c>
      <c r="G25" s="311">
        <v>43468</v>
      </c>
      <c r="H25" s="312">
        <v>43820</v>
      </c>
    </row>
    <row r="26" spans="1:8" s="297" customFormat="1" ht="31.5" x14ac:dyDescent="0.2">
      <c r="A26" s="306">
        <v>14</v>
      </c>
      <c r="B26" s="314" t="s">
        <v>50</v>
      </c>
      <c r="C26" s="308" t="s">
        <v>51</v>
      </c>
      <c r="D26" s="309">
        <v>840</v>
      </c>
      <c r="E26" s="310" t="s">
        <v>22</v>
      </c>
      <c r="F26" s="308" t="s">
        <v>23</v>
      </c>
      <c r="G26" s="311">
        <v>43468</v>
      </c>
      <c r="H26" s="312">
        <v>43820</v>
      </c>
    </row>
    <row r="27" spans="1:8" s="297" customFormat="1" ht="31.5" x14ac:dyDescent="0.2">
      <c r="A27" s="313">
        <v>15</v>
      </c>
      <c r="B27" s="314" t="s">
        <v>52</v>
      </c>
      <c r="C27" s="308" t="s">
        <v>53</v>
      </c>
      <c r="D27" s="309">
        <v>8403</v>
      </c>
      <c r="E27" s="310" t="s">
        <v>22</v>
      </c>
      <c r="F27" s="308" t="s">
        <v>23</v>
      </c>
      <c r="G27" s="311">
        <v>43468</v>
      </c>
      <c r="H27" s="312">
        <v>43820</v>
      </c>
    </row>
    <row r="28" spans="1:8" s="297" customFormat="1" ht="31.5" x14ac:dyDescent="0.2">
      <c r="A28" s="306">
        <v>16</v>
      </c>
      <c r="B28" s="314" t="s">
        <v>532</v>
      </c>
      <c r="C28" s="308" t="s">
        <v>533</v>
      </c>
      <c r="D28" s="309">
        <v>5378</v>
      </c>
      <c r="E28" s="310" t="s">
        <v>22</v>
      </c>
      <c r="F28" s="308" t="s">
        <v>23</v>
      </c>
      <c r="G28" s="311">
        <v>43525</v>
      </c>
      <c r="H28" s="312">
        <v>43820</v>
      </c>
    </row>
    <row r="29" spans="1:8" s="297" customFormat="1" ht="31.5" x14ac:dyDescent="0.2">
      <c r="A29" s="306">
        <v>17</v>
      </c>
      <c r="B29" s="314" t="s">
        <v>54</v>
      </c>
      <c r="C29" s="308" t="s">
        <v>55</v>
      </c>
      <c r="D29" s="309">
        <v>14287</v>
      </c>
      <c r="E29" s="310" t="s">
        <v>22</v>
      </c>
      <c r="F29" s="308" t="s">
        <v>23</v>
      </c>
      <c r="G29" s="311">
        <v>43661</v>
      </c>
      <c r="H29" s="312">
        <v>43809</v>
      </c>
    </row>
    <row r="30" spans="1:8" s="297" customFormat="1" ht="31.5" x14ac:dyDescent="0.2">
      <c r="A30" s="306">
        <v>18</v>
      </c>
      <c r="B30" s="314" t="s">
        <v>616</v>
      </c>
      <c r="C30" s="308" t="s">
        <v>617</v>
      </c>
      <c r="D30" s="309">
        <v>1597</v>
      </c>
      <c r="E30" s="310" t="s">
        <v>22</v>
      </c>
      <c r="F30" s="308" t="s">
        <v>23</v>
      </c>
      <c r="G30" s="311">
        <v>43661</v>
      </c>
      <c r="H30" s="312">
        <v>43809</v>
      </c>
    </row>
    <row r="31" spans="1:8" s="297" customFormat="1" ht="31.5" x14ac:dyDescent="0.2">
      <c r="A31" s="313">
        <v>19</v>
      </c>
      <c r="B31" s="314" t="s">
        <v>56</v>
      </c>
      <c r="C31" s="308"/>
      <c r="D31" s="309">
        <v>1261</v>
      </c>
      <c r="E31" s="310" t="s">
        <v>22</v>
      </c>
      <c r="F31" s="308" t="s">
        <v>23</v>
      </c>
      <c r="G31" s="311">
        <v>43468</v>
      </c>
      <c r="H31" s="312">
        <v>43820</v>
      </c>
    </row>
    <row r="32" spans="1:8" s="297" customFormat="1" ht="31.5" x14ac:dyDescent="0.2">
      <c r="A32" s="306">
        <v>20</v>
      </c>
      <c r="B32" s="314" t="s">
        <v>57</v>
      </c>
      <c r="C32" s="308" t="s">
        <v>58</v>
      </c>
      <c r="D32" s="309">
        <v>3361</v>
      </c>
      <c r="E32" s="310" t="s">
        <v>22</v>
      </c>
      <c r="F32" s="308" t="s">
        <v>23</v>
      </c>
      <c r="G32" s="311">
        <v>43468</v>
      </c>
      <c r="H32" s="312">
        <v>43820</v>
      </c>
    </row>
    <row r="33" spans="1:8" s="297" customFormat="1" ht="31.5" x14ac:dyDescent="0.2">
      <c r="A33" s="313">
        <v>21</v>
      </c>
      <c r="B33" s="314" t="s">
        <v>59</v>
      </c>
      <c r="C33" s="308" t="s">
        <v>60</v>
      </c>
      <c r="D33" s="309">
        <v>25210</v>
      </c>
      <c r="E33" s="310" t="s">
        <v>22</v>
      </c>
      <c r="F33" s="308" t="s">
        <v>23</v>
      </c>
      <c r="G33" s="311">
        <v>43468</v>
      </c>
      <c r="H33" s="312">
        <v>43820</v>
      </c>
    </row>
    <row r="34" spans="1:8" s="297" customFormat="1" ht="31.5" x14ac:dyDescent="0.2">
      <c r="A34" s="306">
        <v>22</v>
      </c>
      <c r="B34" s="314" t="s">
        <v>61</v>
      </c>
      <c r="C34" s="308" t="s">
        <v>62</v>
      </c>
      <c r="D34" s="309">
        <v>1008</v>
      </c>
      <c r="E34" s="310" t="s">
        <v>22</v>
      </c>
      <c r="F34" s="308" t="s">
        <v>23</v>
      </c>
      <c r="G34" s="311">
        <v>43468</v>
      </c>
      <c r="H34" s="312">
        <v>43820</v>
      </c>
    </row>
    <row r="35" spans="1:8" s="297" customFormat="1" ht="32.25" thickBot="1" x14ac:dyDescent="0.25">
      <c r="A35" s="315">
        <v>23</v>
      </c>
      <c r="B35" s="316" t="s">
        <v>534</v>
      </c>
      <c r="C35" s="317" t="s">
        <v>535</v>
      </c>
      <c r="D35" s="318">
        <v>1008</v>
      </c>
      <c r="E35" s="319" t="s">
        <v>22</v>
      </c>
      <c r="F35" s="317" t="s">
        <v>23</v>
      </c>
      <c r="G35" s="320">
        <v>43468</v>
      </c>
      <c r="H35" s="321">
        <v>43820</v>
      </c>
    </row>
    <row r="36" spans="1:8" s="297" customFormat="1" ht="31.5" x14ac:dyDescent="0.2">
      <c r="A36" s="322">
        <v>24</v>
      </c>
      <c r="B36" s="323" t="s">
        <v>63</v>
      </c>
      <c r="C36" s="324" t="s">
        <v>64</v>
      </c>
      <c r="D36" s="325">
        <v>3187</v>
      </c>
      <c r="E36" s="326" t="s">
        <v>22</v>
      </c>
      <c r="F36" s="324" t="s">
        <v>23</v>
      </c>
      <c r="G36" s="327">
        <v>43468</v>
      </c>
      <c r="H36" s="328">
        <v>43820</v>
      </c>
    </row>
    <row r="37" spans="1:8" s="297" customFormat="1" ht="31.5" x14ac:dyDescent="0.2">
      <c r="A37" s="313">
        <v>25</v>
      </c>
      <c r="B37" s="329" t="s">
        <v>65</v>
      </c>
      <c r="C37" s="303" t="s">
        <v>66</v>
      </c>
      <c r="D37" s="330">
        <v>2856</v>
      </c>
      <c r="E37" s="331" t="s">
        <v>22</v>
      </c>
      <c r="F37" s="303" t="s">
        <v>23</v>
      </c>
      <c r="G37" s="332">
        <v>43103</v>
      </c>
      <c r="H37" s="305">
        <v>43496</v>
      </c>
    </row>
    <row r="38" spans="1:8" s="297" customFormat="1" ht="31.5" x14ac:dyDescent="0.2">
      <c r="A38" s="306">
        <v>26</v>
      </c>
      <c r="B38" s="314" t="s">
        <v>67</v>
      </c>
      <c r="C38" s="308" t="s">
        <v>68</v>
      </c>
      <c r="D38" s="309">
        <v>1178</v>
      </c>
      <c r="E38" s="310" t="s">
        <v>22</v>
      </c>
      <c r="F38" s="308" t="s">
        <v>23</v>
      </c>
      <c r="G38" s="311">
        <v>43468</v>
      </c>
      <c r="H38" s="312">
        <v>43496</v>
      </c>
    </row>
    <row r="39" spans="1:8" s="297" customFormat="1" ht="31.5" x14ac:dyDescent="0.2">
      <c r="A39" s="333">
        <v>27</v>
      </c>
      <c r="B39" s="323" t="s">
        <v>69</v>
      </c>
      <c r="C39" s="324" t="s">
        <v>70</v>
      </c>
      <c r="D39" s="325">
        <v>952</v>
      </c>
      <c r="E39" s="326" t="s">
        <v>22</v>
      </c>
      <c r="F39" s="324" t="s">
        <v>23</v>
      </c>
      <c r="G39" s="327">
        <v>43468</v>
      </c>
      <c r="H39" s="328">
        <v>43820</v>
      </c>
    </row>
    <row r="40" spans="1:8" s="297" customFormat="1" ht="31.5" x14ac:dyDescent="0.2">
      <c r="A40" s="306">
        <v>28</v>
      </c>
      <c r="B40" s="314" t="s">
        <v>71</v>
      </c>
      <c r="C40" s="308" t="s">
        <v>72</v>
      </c>
      <c r="D40" s="309">
        <v>952</v>
      </c>
      <c r="E40" s="310" t="s">
        <v>22</v>
      </c>
      <c r="F40" s="308" t="s">
        <v>23</v>
      </c>
      <c r="G40" s="311">
        <v>43468</v>
      </c>
      <c r="H40" s="312">
        <v>43496</v>
      </c>
    </row>
    <row r="41" spans="1:8" s="297" customFormat="1" ht="31.5" x14ac:dyDescent="0.2">
      <c r="A41" s="313">
        <v>29</v>
      </c>
      <c r="B41" s="314" t="s">
        <v>73</v>
      </c>
      <c r="C41" s="308" t="s">
        <v>72</v>
      </c>
      <c r="D41" s="309">
        <v>700</v>
      </c>
      <c r="E41" s="310" t="s">
        <v>22</v>
      </c>
      <c r="F41" s="308" t="s">
        <v>23</v>
      </c>
      <c r="G41" s="311">
        <v>43468</v>
      </c>
      <c r="H41" s="312">
        <v>43496</v>
      </c>
    </row>
    <row r="42" spans="1:8" s="297" customFormat="1" ht="31.5" x14ac:dyDescent="0.2">
      <c r="A42" s="306">
        <v>30</v>
      </c>
      <c r="B42" s="314" t="s">
        <v>76</v>
      </c>
      <c r="C42" s="308" t="s">
        <v>70</v>
      </c>
      <c r="D42" s="309">
        <v>8340</v>
      </c>
      <c r="E42" s="310" t="s">
        <v>22</v>
      </c>
      <c r="F42" s="308" t="s">
        <v>23</v>
      </c>
      <c r="G42" s="311">
        <v>43468</v>
      </c>
      <c r="H42" s="312">
        <v>43496</v>
      </c>
    </row>
    <row r="43" spans="1:8" s="297" customFormat="1" ht="31.5" x14ac:dyDescent="0.2">
      <c r="A43" s="313">
        <v>31</v>
      </c>
      <c r="B43" s="314" t="s">
        <v>77</v>
      </c>
      <c r="C43" s="308" t="s">
        <v>72</v>
      </c>
      <c r="D43" s="309">
        <v>1345</v>
      </c>
      <c r="E43" s="310" t="s">
        <v>22</v>
      </c>
      <c r="F43" s="308" t="s">
        <v>23</v>
      </c>
      <c r="G43" s="311">
        <v>43468</v>
      </c>
      <c r="H43" s="312">
        <v>43496</v>
      </c>
    </row>
    <row r="44" spans="1:8" s="297" customFormat="1" ht="31.5" x14ac:dyDescent="0.2">
      <c r="A44" s="306">
        <v>32</v>
      </c>
      <c r="B44" s="314" t="s">
        <v>618</v>
      </c>
      <c r="C44" s="308" t="s">
        <v>79</v>
      </c>
      <c r="D44" s="309">
        <v>38511.730000000003</v>
      </c>
      <c r="E44" s="310" t="s">
        <v>22</v>
      </c>
      <c r="F44" s="308" t="s">
        <v>23</v>
      </c>
      <c r="G44" s="311">
        <v>43468</v>
      </c>
      <c r="H44" s="312">
        <v>43496</v>
      </c>
    </row>
    <row r="45" spans="1:8" s="297" customFormat="1" ht="31.5" x14ac:dyDescent="0.2">
      <c r="A45" s="306">
        <v>33</v>
      </c>
      <c r="B45" s="314" t="s">
        <v>619</v>
      </c>
      <c r="C45" s="308" t="s">
        <v>79</v>
      </c>
      <c r="D45" s="309">
        <v>1262</v>
      </c>
      <c r="E45" s="310" t="s">
        <v>22</v>
      </c>
      <c r="F45" s="308" t="s">
        <v>23</v>
      </c>
      <c r="G45" s="311">
        <v>43661</v>
      </c>
      <c r="H45" s="312">
        <v>43814</v>
      </c>
    </row>
    <row r="46" spans="1:8" s="297" customFormat="1" ht="31.5" x14ac:dyDescent="0.2">
      <c r="A46" s="306">
        <v>34</v>
      </c>
      <c r="B46" s="314" t="s">
        <v>620</v>
      </c>
      <c r="C46" s="308" t="s">
        <v>79</v>
      </c>
      <c r="D46" s="309">
        <v>1845</v>
      </c>
      <c r="E46" s="310" t="s">
        <v>22</v>
      </c>
      <c r="F46" s="308" t="s">
        <v>23</v>
      </c>
      <c r="G46" s="311">
        <v>43661</v>
      </c>
      <c r="H46" s="312">
        <v>43814</v>
      </c>
    </row>
    <row r="47" spans="1:8" s="297" customFormat="1" ht="31.5" x14ac:dyDescent="0.2">
      <c r="A47" s="306">
        <v>35</v>
      </c>
      <c r="B47" s="314" t="s">
        <v>621</v>
      </c>
      <c r="C47" s="308" t="s">
        <v>79</v>
      </c>
      <c r="D47" s="309">
        <v>3200</v>
      </c>
      <c r="E47" s="310" t="s">
        <v>22</v>
      </c>
      <c r="F47" s="308" t="s">
        <v>23</v>
      </c>
      <c r="G47" s="311">
        <v>43661</v>
      </c>
      <c r="H47" s="312">
        <v>43814</v>
      </c>
    </row>
    <row r="48" spans="1:8" s="297" customFormat="1" ht="31.5" x14ac:dyDescent="0.2">
      <c r="A48" s="313">
        <v>36</v>
      </c>
      <c r="B48" s="314" t="s">
        <v>80</v>
      </c>
      <c r="C48" s="308" t="s">
        <v>81</v>
      </c>
      <c r="D48" s="309">
        <v>12001</v>
      </c>
      <c r="E48" s="310" t="s">
        <v>22</v>
      </c>
      <c r="F48" s="308" t="s">
        <v>23</v>
      </c>
      <c r="G48" s="311">
        <v>43468</v>
      </c>
      <c r="H48" s="312">
        <v>43496</v>
      </c>
    </row>
    <row r="49" spans="1:11" s="297" customFormat="1" ht="32.25" thickBot="1" x14ac:dyDescent="0.25">
      <c r="A49" s="334">
        <v>37</v>
      </c>
      <c r="B49" s="335" t="s">
        <v>82</v>
      </c>
      <c r="C49" s="336" t="s">
        <v>81</v>
      </c>
      <c r="D49" s="301">
        <v>9601</v>
      </c>
      <c r="E49" s="302" t="s">
        <v>22</v>
      </c>
      <c r="F49" s="336" t="s">
        <v>23</v>
      </c>
      <c r="G49" s="337">
        <v>43468</v>
      </c>
      <c r="H49" s="338">
        <v>43496</v>
      </c>
    </row>
    <row r="50" spans="1:11" s="297" customFormat="1" ht="31.5" x14ac:dyDescent="0.2">
      <c r="A50" s="339">
        <v>38</v>
      </c>
      <c r="B50" s="340" t="s">
        <v>83</v>
      </c>
      <c r="C50" s="341" t="s">
        <v>72</v>
      </c>
      <c r="D50" s="342">
        <v>960</v>
      </c>
      <c r="E50" s="343" t="s">
        <v>22</v>
      </c>
      <c r="F50" s="341" t="s">
        <v>23</v>
      </c>
      <c r="G50" s="344">
        <v>43468</v>
      </c>
      <c r="H50" s="345">
        <v>43496</v>
      </c>
    </row>
    <row r="51" spans="1:11" s="297" customFormat="1" ht="31.5" x14ac:dyDescent="0.2">
      <c r="A51" s="306">
        <v>39</v>
      </c>
      <c r="B51" s="314" t="s">
        <v>84</v>
      </c>
      <c r="C51" s="308" t="s">
        <v>68</v>
      </c>
      <c r="D51" s="309">
        <v>1190</v>
      </c>
      <c r="E51" s="310" t="s">
        <v>22</v>
      </c>
      <c r="F51" s="308" t="s">
        <v>23</v>
      </c>
      <c r="G51" s="311">
        <v>43468</v>
      </c>
      <c r="H51" s="312">
        <v>43496</v>
      </c>
    </row>
    <row r="52" spans="1:11" s="297" customFormat="1" ht="31.5" x14ac:dyDescent="0.2">
      <c r="A52" s="313">
        <v>40</v>
      </c>
      <c r="B52" s="335" t="s">
        <v>536</v>
      </c>
      <c r="C52" s="336" t="s">
        <v>81</v>
      </c>
      <c r="D52" s="301">
        <v>191</v>
      </c>
      <c r="E52" s="302" t="s">
        <v>22</v>
      </c>
      <c r="F52" s="336" t="s">
        <v>23</v>
      </c>
      <c r="G52" s="311">
        <v>43468</v>
      </c>
      <c r="H52" s="312">
        <v>43496</v>
      </c>
    </row>
    <row r="53" spans="1:11" s="297" customFormat="1" ht="31.5" x14ac:dyDescent="0.2">
      <c r="A53" s="306">
        <v>41</v>
      </c>
      <c r="B53" s="335" t="s">
        <v>537</v>
      </c>
      <c r="C53" s="308" t="s">
        <v>81</v>
      </c>
      <c r="D53" s="301">
        <v>8568</v>
      </c>
      <c r="E53" s="302" t="s">
        <v>22</v>
      </c>
      <c r="F53" s="336" t="s">
        <v>23</v>
      </c>
      <c r="G53" s="311">
        <v>43468</v>
      </c>
      <c r="H53" s="312">
        <v>43496</v>
      </c>
    </row>
    <row r="54" spans="1:11" s="297" customFormat="1" ht="31.5" x14ac:dyDescent="0.2">
      <c r="A54" s="313">
        <v>42</v>
      </c>
      <c r="B54" s="314" t="s">
        <v>86</v>
      </c>
      <c r="C54" s="308" t="s">
        <v>87</v>
      </c>
      <c r="D54" s="309">
        <v>1148</v>
      </c>
      <c r="E54" s="310" t="s">
        <v>22</v>
      </c>
      <c r="F54" s="308" t="s">
        <v>23</v>
      </c>
      <c r="G54" s="311">
        <v>43468</v>
      </c>
      <c r="H54" s="312">
        <v>43820</v>
      </c>
    </row>
    <row r="55" spans="1:11" s="297" customFormat="1" ht="31.5" x14ac:dyDescent="0.2">
      <c r="A55" s="306">
        <v>43</v>
      </c>
      <c r="B55" s="314" t="s">
        <v>88</v>
      </c>
      <c r="C55" s="308" t="s">
        <v>89</v>
      </c>
      <c r="D55" s="309">
        <v>71</v>
      </c>
      <c r="E55" s="310" t="s">
        <v>22</v>
      </c>
      <c r="F55" s="308" t="s">
        <v>23</v>
      </c>
      <c r="G55" s="311">
        <v>43468</v>
      </c>
      <c r="H55" s="312">
        <v>43820</v>
      </c>
    </row>
    <row r="56" spans="1:11" s="297" customFormat="1" ht="31.5" x14ac:dyDescent="0.2">
      <c r="A56" s="313">
        <v>44</v>
      </c>
      <c r="B56" s="314" t="s">
        <v>90</v>
      </c>
      <c r="C56" s="308" t="s">
        <v>91</v>
      </c>
      <c r="D56" s="309">
        <v>3589</v>
      </c>
      <c r="E56" s="310" t="s">
        <v>22</v>
      </c>
      <c r="F56" s="308" t="s">
        <v>23</v>
      </c>
      <c r="G56" s="311">
        <v>43586</v>
      </c>
      <c r="H56" s="312" t="s">
        <v>92</v>
      </c>
    </row>
    <row r="57" spans="1:11" s="297" customFormat="1" ht="31.5" x14ac:dyDescent="0.2">
      <c r="A57" s="322">
        <v>45</v>
      </c>
      <c r="B57" s="323" t="s">
        <v>538</v>
      </c>
      <c r="C57" s="324" t="s">
        <v>94</v>
      </c>
      <c r="D57" s="325">
        <v>2146</v>
      </c>
      <c r="E57" s="326" t="s">
        <v>22</v>
      </c>
      <c r="F57" s="324" t="s">
        <v>23</v>
      </c>
      <c r="G57" s="327">
        <v>43586</v>
      </c>
      <c r="H57" s="328" t="s">
        <v>92</v>
      </c>
    </row>
    <row r="58" spans="1:11" s="297" customFormat="1" ht="31.5" x14ac:dyDescent="0.2">
      <c r="A58" s="313">
        <v>46</v>
      </c>
      <c r="B58" s="314" t="s">
        <v>622</v>
      </c>
      <c r="C58" s="308" t="s">
        <v>100</v>
      </c>
      <c r="D58" s="309">
        <v>25060</v>
      </c>
      <c r="E58" s="310" t="s">
        <v>22</v>
      </c>
      <c r="F58" s="308" t="s">
        <v>23</v>
      </c>
      <c r="G58" s="311">
        <v>43525</v>
      </c>
      <c r="H58" s="312" t="s">
        <v>92</v>
      </c>
    </row>
    <row r="59" spans="1:11" s="297" customFormat="1" ht="31.5" x14ac:dyDescent="0.2">
      <c r="A59" s="306">
        <v>47</v>
      </c>
      <c r="B59" s="323" t="s">
        <v>103</v>
      </c>
      <c r="C59" s="324" t="s">
        <v>104</v>
      </c>
      <c r="D59" s="325">
        <v>476</v>
      </c>
      <c r="E59" s="326" t="s">
        <v>22</v>
      </c>
      <c r="F59" s="324" t="s">
        <v>23</v>
      </c>
      <c r="G59" s="311">
        <v>43468</v>
      </c>
      <c r="H59" s="312">
        <v>43820</v>
      </c>
    </row>
    <row r="60" spans="1:11" ht="34.5" customHeight="1" x14ac:dyDescent="0.3">
      <c r="A60" s="313">
        <v>48</v>
      </c>
      <c r="B60" s="346" t="s">
        <v>111</v>
      </c>
      <c r="C60" s="347" t="s">
        <v>112</v>
      </c>
      <c r="D60" s="325">
        <v>11765</v>
      </c>
      <c r="E60" s="347" t="s">
        <v>22</v>
      </c>
      <c r="F60" s="324" t="s">
        <v>109</v>
      </c>
      <c r="G60" s="348">
        <v>43647</v>
      </c>
      <c r="H60" s="349">
        <v>43677</v>
      </c>
      <c r="I60" s="538"/>
      <c r="J60" s="538"/>
      <c r="K60" s="538"/>
    </row>
    <row r="61" spans="1:11" ht="34.5" customHeight="1" x14ac:dyDescent="0.3">
      <c r="A61" s="306">
        <v>49</v>
      </c>
      <c r="B61" s="351" t="s">
        <v>540</v>
      </c>
      <c r="C61" s="347" t="s">
        <v>116</v>
      </c>
      <c r="D61" s="309">
        <v>840</v>
      </c>
      <c r="E61" s="347" t="s">
        <v>22</v>
      </c>
      <c r="F61" s="308" t="s">
        <v>109</v>
      </c>
      <c r="G61" s="352">
        <v>43617</v>
      </c>
      <c r="H61" s="353">
        <v>43708</v>
      </c>
      <c r="I61" s="538"/>
      <c r="J61" s="538"/>
      <c r="K61" s="538"/>
    </row>
    <row r="62" spans="1:11" s="297" customFormat="1" ht="31.5" x14ac:dyDescent="0.2">
      <c r="A62" s="313">
        <v>50</v>
      </c>
      <c r="B62" s="314" t="s">
        <v>120</v>
      </c>
      <c r="C62" s="308" t="s">
        <v>541</v>
      </c>
      <c r="D62" s="309">
        <v>336</v>
      </c>
      <c r="E62" s="310" t="s">
        <v>22</v>
      </c>
      <c r="F62" s="308" t="s">
        <v>119</v>
      </c>
      <c r="G62" s="311">
        <v>43468</v>
      </c>
      <c r="H62" s="312">
        <v>43496</v>
      </c>
    </row>
    <row r="63" spans="1:11" s="354" customFormat="1" ht="32.25" thickBot="1" x14ac:dyDescent="0.3">
      <c r="A63" s="334">
        <v>51</v>
      </c>
      <c r="B63" s="335" t="s">
        <v>121</v>
      </c>
      <c r="C63" s="336" t="s">
        <v>122</v>
      </c>
      <c r="D63" s="301">
        <v>8404</v>
      </c>
      <c r="E63" s="302" t="s">
        <v>22</v>
      </c>
      <c r="F63" s="336" t="s">
        <v>119</v>
      </c>
      <c r="G63" s="337">
        <v>43468</v>
      </c>
      <c r="H63" s="338">
        <v>43814</v>
      </c>
    </row>
    <row r="64" spans="1:11" s="354" customFormat="1" ht="31.5" x14ac:dyDescent="0.25">
      <c r="A64" s="339">
        <v>52</v>
      </c>
      <c r="B64" s="340" t="s">
        <v>123</v>
      </c>
      <c r="C64" s="341" t="s">
        <v>124</v>
      </c>
      <c r="D64" s="342">
        <v>26891</v>
      </c>
      <c r="E64" s="343" t="s">
        <v>22</v>
      </c>
      <c r="F64" s="341" t="s">
        <v>119</v>
      </c>
      <c r="G64" s="304">
        <v>43468</v>
      </c>
      <c r="H64" s="355">
        <v>43814</v>
      </c>
    </row>
    <row r="65" spans="1:8" s="354" customFormat="1" ht="31.5" x14ac:dyDescent="0.25">
      <c r="A65" s="306">
        <v>53</v>
      </c>
      <c r="B65" s="314" t="s">
        <v>542</v>
      </c>
      <c r="C65" s="308" t="s">
        <v>126</v>
      </c>
      <c r="D65" s="309">
        <v>8900</v>
      </c>
      <c r="E65" s="310" t="s">
        <v>22</v>
      </c>
      <c r="F65" s="308" t="s">
        <v>119</v>
      </c>
      <c r="G65" s="311">
        <v>43468</v>
      </c>
      <c r="H65" s="312">
        <v>43814</v>
      </c>
    </row>
    <row r="66" spans="1:8" s="354" customFormat="1" ht="31.5" x14ac:dyDescent="0.25">
      <c r="A66" s="313">
        <v>54</v>
      </c>
      <c r="B66" s="329" t="s">
        <v>127</v>
      </c>
      <c r="C66" s="303" t="s">
        <v>126</v>
      </c>
      <c r="D66" s="330">
        <v>5046</v>
      </c>
      <c r="E66" s="331" t="s">
        <v>22</v>
      </c>
      <c r="F66" s="303" t="s">
        <v>119</v>
      </c>
      <c r="G66" s="332">
        <v>43468</v>
      </c>
      <c r="H66" s="305">
        <v>43814</v>
      </c>
    </row>
    <row r="67" spans="1:8" s="354" customFormat="1" ht="31.5" x14ac:dyDescent="0.25">
      <c r="A67" s="306">
        <v>55</v>
      </c>
      <c r="B67" s="314" t="s">
        <v>128</v>
      </c>
      <c r="C67" s="308" t="s">
        <v>129</v>
      </c>
      <c r="D67" s="309">
        <v>504</v>
      </c>
      <c r="E67" s="310" t="s">
        <v>22</v>
      </c>
      <c r="F67" s="308" t="s">
        <v>119</v>
      </c>
      <c r="G67" s="311">
        <v>43468</v>
      </c>
      <c r="H67" s="312">
        <v>43496</v>
      </c>
    </row>
    <row r="68" spans="1:8" s="354" customFormat="1" ht="31.5" x14ac:dyDescent="0.25">
      <c r="A68" s="313">
        <v>56</v>
      </c>
      <c r="B68" s="323" t="s">
        <v>38</v>
      </c>
      <c r="C68" s="324" t="s">
        <v>39</v>
      </c>
      <c r="D68" s="325">
        <v>58824</v>
      </c>
      <c r="E68" s="326" t="s">
        <v>22</v>
      </c>
      <c r="F68" s="324" t="s">
        <v>23</v>
      </c>
      <c r="G68" s="327">
        <v>43468</v>
      </c>
      <c r="H68" s="328">
        <v>43820</v>
      </c>
    </row>
    <row r="69" spans="1:8" s="354" customFormat="1" ht="31.5" x14ac:dyDescent="0.25">
      <c r="A69" s="306">
        <v>57</v>
      </c>
      <c r="B69" s="329" t="s">
        <v>543</v>
      </c>
      <c r="C69" s="303" t="s">
        <v>544</v>
      </c>
      <c r="D69" s="330">
        <v>1009</v>
      </c>
      <c r="E69" s="326" t="s">
        <v>22</v>
      </c>
      <c r="F69" s="324" t="s">
        <v>23</v>
      </c>
      <c r="G69" s="327">
        <v>43468</v>
      </c>
      <c r="H69" s="328">
        <v>43820</v>
      </c>
    </row>
    <row r="70" spans="1:8" s="354" customFormat="1" ht="31.5" x14ac:dyDescent="0.25">
      <c r="A70" s="313">
        <v>58</v>
      </c>
      <c r="B70" s="335" t="s">
        <v>545</v>
      </c>
      <c r="C70" s="336"/>
      <c r="D70" s="301">
        <v>2522</v>
      </c>
      <c r="E70" s="310" t="s">
        <v>22</v>
      </c>
      <c r="F70" s="308" t="s">
        <v>119</v>
      </c>
      <c r="G70" s="311">
        <v>43468</v>
      </c>
      <c r="H70" s="312">
        <v>43814</v>
      </c>
    </row>
    <row r="71" spans="1:8" s="354" customFormat="1" ht="31.5" x14ac:dyDescent="0.25">
      <c r="A71" s="306">
        <v>59</v>
      </c>
      <c r="B71" s="335" t="s">
        <v>546</v>
      </c>
      <c r="C71" s="336"/>
      <c r="D71" s="301">
        <v>20000</v>
      </c>
      <c r="E71" s="310" t="s">
        <v>22</v>
      </c>
      <c r="F71" s="308" t="s">
        <v>119</v>
      </c>
      <c r="G71" s="311">
        <v>43468</v>
      </c>
      <c r="H71" s="312">
        <v>43814</v>
      </c>
    </row>
    <row r="72" spans="1:8" s="354" customFormat="1" ht="31.5" x14ac:dyDescent="0.25">
      <c r="A72" s="313">
        <v>60</v>
      </c>
      <c r="B72" s="314" t="s">
        <v>137</v>
      </c>
      <c r="C72" s="308" t="s">
        <v>134</v>
      </c>
      <c r="D72" s="309">
        <v>8403</v>
      </c>
      <c r="E72" s="310" t="s">
        <v>22</v>
      </c>
      <c r="F72" s="308" t="s">
        <v>119</v>
      </c>
      <c r="G72" s="311">
        <v>43617</v>
      </c>
      <c r="H72" s="312">
        <v>43708</v>
      </c>
    </row>
    <row r="73" spans="1:8" s="354" customFormat="1" ht="31.5" x14ac:dyDescent="0.25">
      <c r="A73" s="396">
        <v>61</v>
      </c>
      <c r="B73" s="329" t="s">
        <v>600</v>
      </c>
      <c r="C73" s="303" t="s">
        <v>601</v>
      </c>
      <c r="D73" s="330">
        <v>10000</v>
      </c>
      <c r="E73" s="331" t="s">
        <v>22</v>
      </c>
      <c r="F73" s="303" t="s">
        <v>119</v>
      </c>
      <c r="G73" s="332">
        <v>43622</v>
      </c>
      <c r="H73" s="305">
        <v>43827</v>
      </c>
    </row>
    <row r="74" spans="1:8" ht="32.25" thickBot="1" x14ac:dyDescent="0.25">
      <c r="A74" s="315">
        <v>62</v>
      </c>
      <c r="B74" s="316" t="s">
        <v>162</v>
      </c>
      <c r="C74" s="317" t="s">
        <v>144</v>
      </c>
      <c r="D74" s="318">
        <v>2560</v>
      </c>
      <c r="E74" s="429" t="s">
        <v>22</v>
      </c>
      <c r="F74" s="317" t="s">
        <v>109</v>
      </c>
      <c r="G74" s="437">
        <v>43525</v>
      </c>
      <c r="H74" s="370">
        <v>43799</v>
      </c>
    </row>
    <row r="75" spans="1:8" ht="16.5" thickBot="1" x14ac:dyDescent="0.3">
      <c r="A75" s="356"/>
      <c r="B75" s="357" t="s">
        <v>145</v>
      </c>
      <c r="C75" s="358"/>
      <c r="D75" s="359">
        <f>SUM(D13:D74)</f>
        <v>488394.73</v>
      </c>
      <c r="E75" s="360"/>
      <c r="F75" s="358"/>
      <c r="G75" s="358"/>
      <c r="H75" s="361"/>
    </row>
    <row r="76" spans="1:8" ht="18.75" thickBot="1" x14ac:dyDescent="0.3">
      <c r="A76" s="819" t="s">
        <v>146</v>
      </c>
      <c r="B76" s="820"/>
      <c r="C76" s="820"/>
      <c r="D76" s="820"/>
      <c r="E76" s="820"/>
      <c r="F76" s="820"/>
      <c r="G76" s="820"/>
      <c r="H76" s="821"/>
    </row>
    <row r="77" spans="1:8" ht="16.5" thickBot="1" x14ac:dyDescent="0.3">
      <c r="A77" s="824" t="s">
        <v>147</v>
      </c>
      <c r="B77" s="825"/>
      <c r="C77" s="825"/>
      <c r="D77" s="825"/>
      <c r="E77" s="825"/>
      <c r="F77" s="825"/>
      <c r="G77" s="825"/>
      <c r="H77" s="826"/>
    </row>
    <row r="78" spans="1:8" ht="31.5" x14ac:dyDescent="0.2">
      <c r="A78" s="362">
        <v>63</v>
      </c>
      <c r="B78" s="363" t="s">
        <v>148</v>
      </c>
      <c r="C78" s="341" t="s">
        <v>25</v>
      </c>
      <c r="D78" s="342">
        <v>5461</v>
      </c>
      <c r="E78" s="310" t="s">
        <v>22</v>
      </c>
      <c r="F78" s="308" t="s">
        <v>23</v>
      </c>
      <c r="G78" s="364">
        <v>43468</v>
      </c>
      <c r="H78" s="365">
        <v>43814</v>
      </c>
    </row>
    <row r="79" spans="1:8" ht="31.5" x14ac:dyDescent="0.2">
      <c r="A79" s="306">
        <v>64</v>
      </c>
      <c r="B79" s="307" t="s">
        <v>149</v>
      </c>
      <c r="C79" s="308" t="s">
        <v>150</v>
      </c>
      <c r="D79" s="309">
        <v>861</v>
      </c>
      <c r="E79" s="310" t="s">
        <v>22</v>
      </c>
      <c r="F79" s="308" t="s">
        <v>23</v>
      </c>
      <c r="G79" s="366">
        <v>43468</v>
      </c>
      <c r="H79" s="353">
        <v>43814</v>
      </c>
    </row>
    <row r="80" spans="1:8" ht="32.25" thickBot="1" x14ac:dyDescent="0.25">
      <c r="A80" s="367">
        <v>65</v>
      </c>
      <c r="B80" s="368" t="s">
        <v>151</v>
      </c>
      <c r="C80" s="317" t="s">
        <v>152</v>
      </c>
      <c r="D80" s="318">
        <v>4800</v>
      </c>
      <c r="E80" s="319" t="s">
        <v>22</v>
      </c>
      <c r="F80" s="317" t="s">
        <v>23</v>
      </c>
      <c r="G80" s="369">
        <v>43468</v>
      </c>
      <c r="H80" s="370">
        <v>43496</v>
      </c>
    </row>
    <row r="81" spans="1:10" ht="31.5" x14ac:dyDescent="0.2">
      <c r="A81" s="322">
        <v>66</v>
      </c>
      <c r="B81" s="323" t="s">
        <v>153</v>
      </c>
      <c r="C81" s="324" t="s">
        <v>81</v>
      </c>
      <c r="D81" s="325">
        <v>1500</v>
      </c>
      <c r="E81" s="326" t="s">
        <v>22</v>
      </c>
      <c r="F81" s="324" t="s">
        <v>23</v>
      </c>
      <c r="G81" s="371">
        <v>43468</v>
      </c>
      <c r="H81" s="349">
        <v>43496</v>
      </c>
    </row>
    <row r="82" spans="1:10" ht="31.5" x14ac:dyDescent="0.2">
      <c r="A82" s="306">
        <v>67</v>
      </c>
      <c r="B82" s="307" t="s">
        <v>154</v>
      </c>
      <c r="C82" s="308" t="s">
        <v>60</v>
      </c>
      <c r="D82" s="309">
        <v>1263</v>
      </c>
      <c r="E82" s="310" t="s">
        <v>22</v>
      </c>
      <c r="F82" s="308" t="s">
        <v>23</v>
      </c>
      <c r="G82" s="366">
        <v>43468</v>
      </c>
      <c r="H82" s="353">
        <v>43814</v>
      </c>
    </row>
    <row r="83" spans="1:10" ht="31.5" x14ac:dyDescent="0.2">
      <c r="A83" s="306">
        <v>68</v>
      </c>
      <c r="B83" s="351" t="s">
        <v>155</v>
      </c>
      <c r="C83" s="324" t="s">
        <v>156</v>
      </c>
      <c r="D83" s="325">
        <v>2400</v>
      </c>
      <c r="E83" s="326" t="s">
        <v>22</v>
      </c>
      <c r="F83" s="324" t="s">
        <v>23</v>
      </c>
      <c r="G83" s="371">
        <v>43468</v>
      </c>
      <c r="H83" s="349">
        <v>43814</v>
      </c>
    </row>
    <row r="84" spans="1:10" ht="31.5" x14ac:dyDescent="0.2">
      <c r="A84" s="306">
        <v>69</v>
      </c>
      <c r="B84" s="307" t="s">
        <v>158</v>
      </c>
      <c r="C84" s="336" t="s">
        <v>159</v>
      </c>
      <c r="D84" s="309">
        <v>1500</v>
      </c>
      <c r="E84" s="310" t="s">
        <v>22</v>
      </c>
      <c r="F84" s="308" t="s">
        <v>23</v>
      </c>
      <c r="G84" s="371">
        <v>43586</v>
      </c>
      <c r="H84" s="349" t="s">
        <v>92</v>
      </c>
    </row>
    <row r="85" spans="1:10" ht="32.25" thickBot="1" x14ac:dyDescent="0.25">
      <c r="A85" s="372">
        <v>70</v>
      </c>
      <c r="B85" s="373" t="s">
        <v>623</v>
      </c>
      <c r="C85" s="336" t="s">
        <v>624</v>
      </c>
      <c r="D85" s="309">
        <v>702</v>
      </c>
      <c r="E85" s="310" t="s">
        <v>22</v>
      </c>
      <c r="F85" s="308" t="s">
        <v>23</v>
      </c>
      <c r="G85" s="371">
        <v>43661</v>
      </c>
      <c r="H85" s="349">
        <v>43738</v>
      </c>
    </row>
    <row r="86" spans="1:10" ht="16.5" thickBot="1" x14ac:dyDescent="0.3">
      <c r="A86" s="356"/>
      <c r="B86" s="374" t="s">
        <v>166</v>
      </c>
      <c r="C86" s="375"/>
      <c r="D86" s="360">
        <f>SUM(D78:D84)</f>
        <v>17785</v>
      </c>
      <c r="E86" s="360"/>
      <c r="F86" s="358"/>
      <c r="G86" s="358"/>
      <c r="H86" s="361"/>
    </row>
    <row r="87" spans="1:10" s="379" customFormat="1" ht="16.5" thickBot="1" x14ac:dyDescent="0.3">
      <c r="A87" s="376" t="s">
        <v>167</v>
      </c>
      <c r="B87" s="377"/>
      <c r="C87" s="377"/>
      <c r="D87" s="377"/>
      <c r="E87" s="377"/>
      <c r="F87" s="377"/>
      <c r="G87" s="377"/>
      <c r="H87" s="378"/>
      <c r="I87" s="289"/>
      <c r="J87" s="289"/>
    </row>
    <row r="88" spans="1:10" s="379" customFormat="1" ht="32.25" thickBot="1" x14ac:dyDescent="0.3">
      <c r="A88" s="334">
        <v>71</v>
      </c>
      <c r="B88" s="380" t="s">
        <v>547</v>
      </c>
      <c r="C88" s="381"/>
      <c r="D88" s="301">
        <v>31932</v>
      </c>
      <c r="E88" s="382" t="s">
        <v>22</v>
      </c>
      <c r="F88" s="336" t="s">
        <v>23</v>
      </c>
      <c r="G88" s="383">
        <v>43586</v>
      </c>
      <c r="H88" s="384">
        <v>43609</v>
      </c>
      <c r="I88" s="385"/>
      <c r="J88" s="386"/>
    </row>
    <row r="89" spans="1:10" ht="16.5" thickBot="1" x14ac:dyDescent="0.3">
      <c r="A89" s="356"/>
      <c r="B89" s="374" t="s">
        <v>168</v>
      </c>
      <c r="C89" s="375"/>
      <c r="D89" s="360">
        <f>D88</f>
        <v>31932</v>
      </c>
      <c r="E89" s="360"/>
      <c r="F89" s="358"/>
      <c r="G89" s="358"/>
      <c r="H89" s="361"/>
    </row>
    <row r="90" spans="1:10" ht="16.5" thickBot="1" x14ac:dyDescent="0.3">
      <c r="A90" s="387"/>
      <c r="B90" s="388" t="s">
        <v>169</v>
      </c>
      <c r="C90" s="358"/>
      <c r="D90" s="360">
        <f>D86+D89</f>
        <v>49717</v>
      </c>
      <c r="E90" s="389"/>
      <c r="F90" s="358"/>
      <c r="G90" s="358"/>
      <c r="H90" s="361"/>
    </row>
    <row r="91" spans="1:10" ht="16.5" customHeight="1" thickBot="1" x14ac:dyDescent="0.3">
      <c r="A91" s="812" t="s">
        <v>170</v>
      </c>
      <c r="B91" s="813"/>
      <c r="C91" s="813"/>
      <c r="D91" s="813"/>
      <c r="E91" s="813"/>
      <c r="F91" s="813"/>
      <c r="G91" s="813"/>
      <c r="H91" s="814"/>
    </row>
    <row r="92" spans="1:10" ht="16.5" customHeight="1" thickBot="1" x14ac:dyDescent="0.3">
      <c r="A92" s="534" t="s">
        <v>171</v>
      </c>
      <c r="B92" s="535"/>
      <c r="C92" s="532"/>
      <c r="D92" s="535"/>
      <c r="E92" s="535"/>
      <c r="F92" s="535"/>
      <c r="G92" s="535"/>
      <c r="H92" s="536"/>
    </row>
    <row r="93" spans="1:10" ht="31.5" x14ac:dyDescent="0.2">
      <c r="A93" s="306">
        <v>72</v>
      </c>
      <c r="B93" s="307" t="s">
        <v>172</v>
      </c>
      <c r="C93" s="308" t="s">
        <v>25</v>
      </c>
      <c r="D93" s="309">
        <v>1302</v>
      </c>
      <c r="E93" s="310" t="s">
        <v>22</v>
      </c>
      <c r="F93" s="308" t="s">
        <v>23</v>
      </c>
      <c r="G93" s="311">
        <v>43468</v>
      </c>
      <c r="H93" s="312">
        <v>43814</v>
      </c>
    </row>
    <row r="94" spans="1:10" ht="31.5" x14ac:dyDescent="0.2">
      <c r="A94" s="313">
        <v>73</v>
      </c>
      <c r="B94" s="314" t="s">
        <v>173</v>
      </c>
      <c r="C94" s="308" t="s">
        <v>27</v>
      </c>
      <c r="D94" s="309">
        <v>420</v>
      </c>
      <c r="E94" s="310" t="s">
        <v>22</v>
      </c>
      <c r="F94" s="308" t="s">
        <v>23</v>
      </c>
      <c r="G94" s="311">
        <v>43468</v>
      </c>
      <c r="H94" s="312">
        <v>43814</v>
      </c>
    </row>
    <row r="95" spans="1:10" ht="31.5" x14ac:dyDescent="0.2">
      <c r="A95" s="333">
        <v>74</v>
      </c>
      <c r="B95" s="323" t="s">
        <v>30</v>
      </c>
      <c r="C95" s="324" t="s">
        <v>31</v>
      </c>
      <c r="D95" s="325">
        <v>838</v>
      </c>
      <c r="E95" s="326" t="s">
        <v>22</v>
      </c>
      <c r="F95" s="324" t="s">
        <v>23</v>
      </c>
      <c r="G95" s="327">
        <v>43468</v>
      </c>
      <c r="H95" s="328">
        <v>43814</v>
      </c>
    </row>
    <row r="96" spans="1:10" ht="32.25" thickBot="1" x14ac:dyDescent="0.25">
      <c r="A96" s="315">
        <v>75</v>
      </c>
      <c r="B96" s="316" t="s">
        <v>174</v>
      </c>
      <c r="C96" s="317" t="s">
        <v>60</v>
      </c>
      <c r="D96" s="318">
        <v>801</v>
      </c>
      <c r="E96" s="319" t="s">
        <v>22</v>
      </c>
      <c r="F96" s="317" t="s">
        <v>23</v>
      </c>
      <c r="G96" s="320">
        <v>43468</v>
      </c>
      <c r="H96" s="321">
        <v>43814</v>
      </c>
    </row>
    <row r="97" spans="1:8" ht="31.5" x14ac:dyDescent="0.2">
      <c r="A97" s="333">
        <v>76</v>
      </c>
      <c r="B97" s="323" t="s">
        <v>175</v>
      </c>
      <c r="C97" s="324" t="s">
        <v>39</v>
      </c>
      <c r="D97" s="325">
        <v>8403</v>
      </c>
      <c r="E97" s="326" t="s">
        <v>22</v>
      </c>
      <c r="F97" s="324" t="s">
        <v>23</v>
      </c>
      <c r="G97" s="327">
        <v>43468</v>
      </c>
      <c r="H97" s="328">
        <v>43830</v>
      </c>
    </row>
    <row r="98" spans="1:8" ht="31.5" x14ac:dyDescent="0.2">
      <c r="A98" s="313">
        <v>77</v>
      </c>
      <c r="B98" s="323" t="s">
        <v>176</v>
      </c>
      <c r="C98" s="324" t="s">
        <v>177</v>
      </c>
      <c r="D98" s="325">
        <v>11764</v>
      </c>
      <c r="E98" s="326" t="s">
        <v>22</v>
      </c>
      <c r="F98" s="324" t="s">
        <v>119</v>
      </c>
      <c r="G98" s="311">
        <v>43468</v>
      </c>
      <c r="H98" s="312">
        <v>43830</v>
      </c>
    </row>
    <row r="99" spans="1:8" ht="31.5" x14ac:dyDescent="0.2">
      <c r="A99" s="333">
        <v>78</v>
      </c>
      <c r="B99" s="314" t="s">
        <v>178</v>
      </c>
      <c r="C99" s="308" t="s">
        <v>66</v>
      </c>
      <c r="D99" s="309">
        <v>672</v>
      </c>
      <c r="E99" s="310" t="s">
        <v>22</v>
      </c>
      <c r="F99" s="308" t="s">
        <v>23</v>
      </c>
      <c r="G99" s="311">
        <v>43468</v>
      </c>
      <c r="H99" s="312">
        <v>43496</v>
      </c>
    </row>
    <row r="100" spans="1:8" ht="31.5" x14ac:dyDescent="0.2">
      <c r="A100" s="313">
        <v>79</v>
      </c>
      <c r="B100" s="307" t="s">
        <v>179</v>
      </c>
      <c r="C100" s="395" t="s">
        <v>180</v>
      </c>
      <c r="D100" s="309">
        <v>2101</v>
      </c>
      <c r="E100" s="310" t="s">
        <v>22</v>
      </c>
      <c r="F100" s="308" t="s">
        <v>119</v>
      </c>
      <c r="G100" s="311">
        <v>43586</v>
      </c>
      <c r="H100" s="312">
        <v>43814</v>
      </c>
    </row>
    <row r="101" spans="1:8" ht="31.5" x14ac:dyDescent="0.2">
      <c r="A101" s="333">
        <v>80</v>
      </c>
      <c r="B101" s="329" t="s">
        <v>162</v>
      </c>
      <c r="C101" s="324" t="s">
        <v>144</v>
      </c>
      <c r="D101" s="325">
        <v>2521</v>
      </c>
      <c r="E101" s="347" t="s">
        <v>22</v>
      </c>
      <c r="F101" s="324" t="s">
        <v>109</v>
      </c>
      <c r="G101" s="348">
        <v>43525</v>
      </c>
      <c r="H101" s="349">
        <v>43799</v>
      </c>
    </row>
    <row r="102" spans="1:8" ht="31.5" x14ac:dyDescent="0.2">
      <c r="A102" s="313">
        <v>81</v>
      </c>
      <c r="B102" s="307" t="s">
        <v>199</v>
      </c>
      <c r="C102" s="395" t="s">
        <v>58</v>
      </c>
      <c r="D102" s="309">
        <v>6623</v>
      </c>
      <c r="E102" s="310" t="s">
        <v>22</v>
      </c>
      <c r="F102" s="308" t="s">
        <v>23</v>
      </c>
      <c r="G102" s="311">
        <v>43525</v>
      </c>
      <c r="H102" s="312">
        <v>43814</v>
      </c>
    </row>
    <row r="103" spans="1:8" ht="31.5" x14ac:dyDescent="0.2">
      <c r="A103" s="333">
        <v>82</v>
      </c>
      <c r="B103" s="307" t="s">
        <v>606</v>
      </c>
      <c r="C103" s="395" t="s">
        <v>89</v>
      </c>
      <c r="D103" s="309">
        <v>3111</v>
      </c>
      <c r="E103" s="310" t="s">
        <v>22</v>
      </c>
      <c r="F103" s="308" t="s">
        <v>23</v>
      </c>
      <c r="G103" s="311">
        <v>43636</v>
      </c>
      <c r="H103" s="312">
        <v>43646</v>
      </c>
    </row>
    <row r="104" spans="1:8" ht="31.5" x14ac:dyDescent="0.2">
      <c r="A104" s="313">
        <v>83</v>
      </c>
      <c r="B104" s="329" t="s">
        <v>200</v>
      </c>
      <c r="C104" s="303" t="s">
        <v>201</v>
      </c>
      <c r="D104" s="330">
        <v>2101</v>
      </c>
      <c r="E104" s="331" t="s">
        <v>22</v>
      </c>
      <c r="F104" s="303" t="s">
        <v>23</v>
      </c>
      <c r="G104" s="327">
        <v>43586</v>
      </c>
      <c r="H104" s="328">
        <v>43814</v>
      </c>
    </row>
    <row r="105" spans="1:8" s="354" customFormat="1" ht="31.5" x14ac:dyDescent="0.25">
      <c r="A105" s="333">
        <v>84</v>
      </c>
      <c r="B105" s="335" t="s">
        <v>207</v>
      </c>
      <c r="C105" s="308" t="s">
        <v>126</v>
      </c>
      <c r="D105" s="309">
        <v>770</v>
      </c>
      <c r="E105" s="310" t="s">
        <v>22</v>
      </c>
      <c r="F105" s="308" t="s">
        <v>119</v>
      </c>
      <c r="G105" s="311">
        <v>43468</v>
      </c>
      <c r="H105" s="312">
        <v>43819</v>
      </c>
    </row>
    <row r="106" spans="1:8" ht="31.5" x14ac:dyDescent="0.2">
      <c r="A106" s="313">
        <v>85</v>
      </c>
      <c r="B106" s="335" t="s">
        <v>208</v>
      </c>
      <c r="C106" s="308" t="s">
        <v>209</v>
      </c>
      <c r="D106" s="301">
        <v>1260</v>
      </c>
      <c r="E106" s="302" t="s">
        <v>22</v>
      </c>
      <c r="F106" s="336" t="s">
        <v>23</v>
      </c>
      <c r="G106" s="337">
        <v>43586</v>
      </c>
      <c r="H106" s="338">
        <v>43814</v>
      </c>
    </row>
    <row r="107" spans="1:8" ht="31.5" x14ac:dyDescent="0.2">
      <c r="A107" s="286">
        <v>86</v>
      </c>
      <c r="B107" s="314" t="s">
        <v>646</v>
      </c>
      <c r="C107" s="308" t="s">
        <v>648</v>
      </c>
      <c r="D107" s="309">
        <v>3686</v>
      </c>
      <c r="E107" s="310" t="s">
        <v>22</v>
      </c>
      <c r="F107" s="308" t="s">
        <v>23</v>
      </c>
      <c r="G107" s="311">
        <v>43678</v>
      </c>
      <c r="H107" s="312">
        <v>43708</v>
      </c>
    </row>
    <row r="108" spans="1:8" ht="31.5" x14ac:dyDescent="0.2">
      <c r="A108" s="270">
        <v>87</v>
      </c>
      <c r="B108" s="314" t="s">
        <v>647</v>
      </c>
      <c r="C108" s="303" t="s">
        <v>75</v>
      </c>
      <c r="D108" s="330">
        <v>1260</v>
      </c>
      <c r="E108" s="310" t="s">
        <v>22</v>
      </c>
      <c r="F108" s="308" t="s">
        <v>23</v>
      </c>
      <c r="G108" s="311">
        <v>43678</v>
      </c>
      <c r="H108" s="312">
        <v>43708</v>
      </c>
    </row>
    <row r="109" spans="1:8" ht="47.25" x14ac:dyDescent="0.2">
      <c r="A109" s="261">
        <v>88</v>
      </c>
      <c r="B109" s="314" t="s">
        <v>649</v>
      </c>
      <c r="C109" s="308" t="s">
        <v>652</v>
      </c>
      <c r="D109" s="309">
        <v>130053</v>
      </c>
      <c r="E109" s="541" t="s">
        <v>651</v>
      </c>
      <c r="F109" s="308" t="s">
        <v>23</v>
      </c>
      <c r="G109" s="311">
        <v>43678</v>
      </c>
      <c r="H109" s="312">
        <v>43708</v>
      </c>
    </row>
    <row r="110" spans="1:8" ht="32.25" thickBot="1" x14ac:dyDescent="0.25">
      <c r="A110" s="396">
        <v>89</v>
      </c>
      <c r="B110" s="329" t="s">
        <v>625</v>
      </c>
      <c r="C110" s="303" t="s">
        <v>626</v>
      </c>
      <c r="D110" s="330">
        <v>840</v>
      </c>
      <c r="E110" s="326" t="s">
        <v>22</v>
      </c>
      <c r="F110" s="324" t="s">
        <v>23</v>
      </c>
      <c r="G110" s="327">
        <v>43661</v>
      </c>
      <c r="H110" s="328">
        <v>43708</v>
      </c>
    </row>
    <row r="111" spans="1:8" ht="16.5" thickBot="1" x14ac:dyDescent="0.3">
      <c r="A111" s="356"/>
      <c r="B111" s="374" t="s">
        <v>214</v>
      </c>
      <c r="C111" s="397"/>
      <c r="D111" s="360">
        <f>SUM(D93:D110)</f>
        <v>178526</v>
      </c>
      <c r="E111" s="360"/>
      <c r="F111" s="358"/>
      <c r="G111" s="358"/>
      <c r="H111" s="361"/>
    </row>
    <row r="112" spans="1:8" ht="16.5" thickBot="1" x14ac:dyDescent="0.3">
      <c r="A112" s="398" t="s">
        <v>215</v>
      </c>
      <c r="B112" s="399"/>
      <c r="C112" s="400"/>
      <c r="D112" s="399"/>
      <c r="E112" s="399"/>
      <c r="F112" s="399"/>
      <c r="G112" s="399"/>
      <c r="H112" s="401"/>
    </row>
    <row r="113" spans="1:9" ht="31.5" x14ac:dyDescent="0.2">
      <c r="A113" s="362">
        <v>90</v>
      </c>
      <c r="B113" s="340" t="s">
        <v>549</v>
      </c>
      <c r="C113" s="402" t="s">
        <v>224</v>
      </c>
      <c r="D113" s="342">
        <v>672</v>
      </c>
      <c r="E113" s="403" t="s">
        <v>22</v>
      </c>
      <c r="F113" s="341" t="s">
        <v>109</v>
      </c>
      <c r="G113" s="404">
        <v>43539</v>
      </c>
      <c r="H113" s="405">
        <v>43646</v>
      </c>
    </row>
    <row r="114" spans="1:9" ht="31.5" x14ac:dyDescent="0.2">
      <c r="A114" s="306">
        <v>91</v>
      </c>
      <c r="B114" s="406" t="s">
        <v>550</v>
      </c>
      <c r="C114" s="308" t="s">
        <v>551</v>
      </c>
      <c r="D114" s="309">
        <v>3025</v>
      </c>
      <c r="E114" s="382" t="s">
        <v>22</v>
      </c>
      <c r="F114" s="308" t="s">
        <v>109</v>
      </c>
      <c r="G114" s="352">
        <v>43539</v>
      </c>
      <c r="H114" s="353">
        <v>43646</v>
      </c>
    </row>
    <row r="115" spans="1:9" ht="32.25" thickBot="1" x14ac:dyDescent="0.25">
      <c r="A115" s="306">
        <v>92</v>
      </c>
      <c r="B115" s="307" t="s">
        <v>552</v>
      </c>
      <c r="C115" s="395" t="s">
        <v>217</v>
      </c>
      <c r="D115" s="309">
        <v>504</v>
      </c>
      <c r="E115" s="395" t="s">
        <v>22</v>
      </c>
      <c r="F115" s="308" t="s">
        <v>109</v>
      </c>
      <c r="G115" s="352">
        <v>43539</v>
      </c>
      <c r="H115" s="353">
        <v>43646</v>
      </c>
    </row>
    <row r="116" spans="1:9" ht="16.5" thickBot="1" x14ac:dyDescent="0.3">
      <c r="A116" s="356"/>
      <c r="B116" s="374" t="s">
        <v>225</v>
      </c>
      <c r="C116" s="397"/>
      <c r="D116" s="360">
        <f>SUM(D113:D115)</f>
        <v>4201</v>
      </c>
      <c r="E116" s="360"/>
      <c r="F116" s="358"/>
      <c r="G116" s="358"/>
      <c r="H116" s="361"/>
    </row>
    <row r="117" spans="1:9" ht="16.5" thickBot="1" x14ac:dyDescent="0.3">
      <c r="A117" s="407"/>
      <c r="B117" s="408" t="s">
        <v>226</v>
      </c>
      <c r="C117" s="400"/>
      <c r="D117" s="409">
        <f>D111+D116</f>
        <v>182727</v>
      </c>
      <c r="E117" s="409"/>
      <c r="F117" s="410"/>
      <c r="G117" s="410"/>
      <c r="H117" s="411"/>
    </row>
    <row r="118" spans="1:9" ht="18.75" thickBot="1" x14ac:dyDescent="0.3">
      <c r="A118" s="809" t="s">
        <v>227</v>
      </c>
      <c r="B118" s="810"/>
      <c r="C118" s="810"/>
      <c r="D118" s="810"/>
      <c r="E118" s="810"/>
      <c r="F118" s="810"/>
      <c r="G118" s="810"/>
      <c r="H118" s="811"/>
    </row>
    <row r="119" spans="1:9" ht="32.25" thickBot="1" x14ac:dyDescent="0.25">
      <c r="A119" s="412">
        <v>93</v>
      </c>
      <c r="B119" s="413" t="s">
        <v>228</v>
      </c>
      <c r="C119" s="403" t="s">
        <v>229</v>
      </c>
      <c r="D119" s="539">
        <v>10</v>
      </c>
      <c r="E119" s="302" t="s">
        <v>22</v>
      </c>
      <c r="F119" s="336" t="s">
        <v>23</v>
      </c>
      <c r="G119" s="415">
        <v>43586</v>
      </c>
      <c r="H119" s="416">
        <v>43814</v>
      </c>
    </row>
    <row r="120" spans="1:9" ht="16.5" thickBot="1" x14ac:dyDescent="0.3">
      <c r="A120" s="356"/>
      <c r="B120" s="417" t="s">
        <v>230</v>
      </c>
      <c r="C120" s="358"/>
      <c r="D120" s="540">
        <f>D119</f>
        <v>10</v>
      </c>
      <c r="E120" s="389"/>
      <c r="F120" s="358"/>
      <c r="G120" s="358"/>
      <c r="H120" s="361"/>
    </row>
    <row r="121" spans="1:9" ht="18.75" thickBot="1" x14ac:dyDescent="0.3">
      <c r="A121" s="809" t="s">
        <v>231</v>
      </c>
      <c r="B121" s="810"/>
      <c r="C121" s="810"/>
      <c r="D121" s="810"/>
      <c r="E121" s="810"/>
      <c r="F121" s="810"/>
      <c r="G121" s="810"/>
      <c r="H121" s="811"/>
    </row>
    <row r="122" spans="1:9" ht="31.5" x14ac:dyDescent="0.3">
      <c r="A122" s="362">
        <v>94</v>
      </c>
      <c r="B122" s="363" t="s">
        <v>553</v>
      </c>
      <c r="C122" s="308" t="s">
        <v>233</v>
      </c>
      <c r="D122" s="419">
        <v>18348</v>
      </c>
      <c r="E122" s="403" t="s">
        <v>22</v>
      </c>
      <c r="F122" s="341" t="s">
        <v>109</v>
      </c>
      <c r="G122" s="404">
        <v>43586</v>
      </c>
      <c r="H122" s="405">
        <v>43814</v>
      </c>
      <c r="I122" s="538"/>
    </row>
    <row r="123" spans="1:9" ht="31.5" x14ac:dyDescent="0.3">
      <c r="A123" s="306">
        <v>95</v>
      </c>
      <c r="B123" s="406" t="s">
        <v>554</v>
      </c>
      <c r="C123" s="308" t="s">
        <v>235</v>
      </c>
      <c r="D123" s="420">
        <v>9243</v>
      </c>
      <c r="E123" s="395" t="s">
        <v>22</v>
      </c>
      <c r="F123" s="308" t="s">
        <v>109</v>
      </c>
      <c r="G123" s="352">
        <v>43586</v>
      </c>
      <c r="H123" s="353">
        <v>43814</v>
      </c>
      <c r="I123" s="538"/>
    </row>
    <row r="124" spans="1:9" ht="31.5" x14ac:dyDescent="0.3">
      <c r="A124" s="306">
        <v>96</v>
      </c>
      <c r="B124" s="346" t="s">
        <v>555</v>
      </c>
      <c r="C124" s="308" t="s">
        <v>556</v>
      </c>
      <c r="D124" s="420">
        <v>840</v>
      </c>
      <c r="E124" s="395" t="s">
        <v>22</v>
      </c>
      <c r="F124" s="308" t="s">
        <v>109</v>
      </c>
      <c r="G124" s="352">
        <v>43586</v>
      </c>
      <c r="H124" s="353">
        <v>43814</v>
      </c>
      <c r="I124" s="538"/>
    </row>
    <row r="125" spans="1:9" ht="31.5" x14ac:dyDescent="0.3">
      <c r="A125" s="306">
        <v>97</v>
      </c>
      <c r="B125" s="323" t="s">
        <v>236</v>
      </c>
      <c r="C125" s="303" t="s">
        <v>237</v>
      </c>
      <c r="D125" s="420">
        <v>2050</v>
      </c>
      <c r="E125" s="347" t="s">
        <v>22</v>
      </c>
      <c r="F125" s="308" t="s">
        <v>109</v>
      </c>
      <c r="G125" s="352">
        <v>43468</v>
      </c>
      <c r="H125" s="353">
        <v>43496</v>
      </c>
      <c r="I125" s="538"/>
    </row>
    <row r="126" spans="1:9" ht="31.5" x14ac:dyDescent="0.3">
      <c r="A126" s="306">
        <v>98</v>
      </c>
      <c r="B126" s="323" t="s">
        <v>238</v>
      </c>
      <c r="C126" s="395" t="s">
        <v>239</v>
      </c>
      <c r="D126" s="420">
        <v>600</v>
      </c>
      <c r="E126" s="347" t="s">
        <v>22</v>
      </c>
      <c r="F126" s="308" t="s">
        <v>109</v>
      </c>
      <c r="G126" s="352">
        <v>43468</v>
      </c>
      <c r="H126" s="353">
        <v>43496</v>
      </c>
      <c r="I126" s="538"/>
    </row>
    <row r="127" spans="1:9" ht="31.5" x14ac:dyDescent="0.3">
      <c r="A127" s="306">
        <v>99</v>
      </c>
      <c r="B127" s="314" t="s">
        <v>557</v>
      </c>
      <c r="C127" s="308" t="s">
        <v>58</v>
      </c>
      <c r="D127" s="420">
        <v>711</v>
      </c>
      <c r="E127" s="395" t="s">
        <v>22</v>
      </c>
      <c r="F127" s="308" t="s">
        <v>109</v>
      </c>
      <c r="G127" s="352">
        <v>43586</v>
      </c>
      <c r="H127" s="353">
        <v>43814</v>
      </c>
      <c r="I127" s="538"/>
    </row>
    <row r="128" spans="1:9" ht="31.5" x14ac:dyDescent="0.3">
      <c r="A128" s="306">
        <v>100</v>
      </c>
      <c r="B128" s="329" t="s">
        <v>558</v>
      </c>
      <c r="C128" s="395" t="s">
        <v>21</v>
      </c>
      <c r="D128" s="420">
        <v>300</v>
      </c>
      <c r="E128" s="347" t="s">
        <v>22</v>
      </c>
      <c r="F128" s="308" t="s">
        <v>109</v>
      </c>
      <c r="G128" s="352">
        <v>43586</v>
      </c>
      <c r="H128" s="353">
        <v>43814</v>
      </c>
      <c r="I128" s="538"/>
    </row>
    <row r="129" spans="1:9" ht="32.25" thickBot="1" x14ac:dyDescent="0.35">
      <c r="A129" s="306">
        <v>101</v>
      </c>
      <c r="B129" s="335" t="s">
        <v>240</v>
      </c>
      <c r="C129" s="308" t="s">
        <v>241</v>
      </c>
      <c r="D129" s="420">
        <v>960</v>
      </c>
      <c r="E129" s="347" t="s">
        <v>22</v>
      </c>
      <c r="F129" s="308" t="s">
        <v>109</v>
      </c>
      <c r="G129" s="352">
        <v>43586</v>
      </c>
      <c r="H129" s="353">
        <v>43814</v>
      </c>
      <c r="I129" s="538"/>
    </row>
    <row r="130" spans="1:9" ht="21" customHeight="1" thickBot="1" x14ac:dyDescent="0.3">
      <c r="A130" s="356"/>
      <c r="B130" s="374" t="s">
        <v>247</v>
      </c>
      <c r="C130" s="397"/>
      <c r="D130" s="360">
        <f>SUM(D122:D129)</f>
        <v>33052</v>
      </c>
      <c r="E130" s="360"/>
      <c r="F130" s="358"/>
      <c r="G130" s="358"/>
      <c r="H130" s="361"/>
    </row>
    <row r="131" spans="1:9" ht="21" customHeight="1" thickBot="1" x14ac:dyDescent="0.3">
      <c r="A131" s="809" t="s">
        <v>248</v>
      </c>
      <c r="B131" s="810"/>
      <c r="C131" s="810"/>
      <c r="D131" s="810"/>
      <c r="E131" s="810"/>
      <c r="F131" s="810"/>
      <c r="G131" s="810"/>
      <c r="H131" s="811"/>
    </row>
    <row r="132" spans="1:9" ht="21" customHeight="1" thickBot="1" x14ac:dyDescent="0.3">
      <c r="A132" s="421" t="s">
        <v>249</v>
      </c>
      <c r="B132" s="422"/>
      <c r="C132" s="531"/>
      <c r="D132" s="422"/>
      <c r="E132" s="422"/>
      <c r="F132" s="422"/>
      <c r="G132" s="422"/>
      <c r="H132" s="424"/>
    </row>
    <row r="133" spans="1:9" ht="31.5" x14ac:dyDescent="0.2">
      <c r="A133" s="306">
        <v>102</v>
      </c>
      <c r="B133" s="314" t="s">
        <v>255</v>
      </c>
      <c r="C133" s="308" t="s">
        <v>256</v>
      </c>
      <c r="D133" s="309">
        <v>8403</v>
      </c>
      <c r="E133" s="310" t="s">
        <v>22</v>
      </c>
      <c r="F133" s="308" t="s">
        <v>23</v>
      </c>
      <c r="G133" s="352">
        <v>43570</v>
      </c>
      <c r="H133" s="353">
        <v>43585</v>
      </c>
    </row>
    <row r="134" spans="1:9" ht="31.5" x14ac:dyDescent="0.2">
      <c r="A134" s="306">
        <v>103</v>
      </c>
      <c r="B134" s="314" t="s">
        <v>261</v>
      </c>
      <c r="C134" s="308" t="s">
        <v>262</v>
      </c>
      <c r="D134" s="309">
        <v>16806</v>
      </c>
      <c r="E134" s="310" t="s">
        <v>22</v>
      </c>
      <c r="F134" s="308" t="s">
        <v>23</v>
      </c>
      <c r="G134" s="348">
        <v>43570</v>
      </c>
      <c r="H134" s="349">
        <v>43585</v>
      </c>
    </row>
    <row r="135" spans="1:9" ht="31.5" x14ac:dyDescent="0.2">
      <c r="A135" s="322">
        <v>104</v>
      </c>
      <c r="B135" s="323" t="s">
        <v>602</v>
      </c>
      <c r="C135" s="308" t="s">
        <v>268</v>
      </c>
      <c r="D135" s="309">
        <v>6500</v>
      </c>
      <c r="E135" s="310" t="s">
        <v>22</v>
      </c>
      <c r="F135" s="308" t="s">
        <v>23</v>
      </c>
      <c r="G135" s="352">
        <v>43570</v>
      </c>
      <c r="H135" s="353">
        <v>43646</v>
      </c>
    </row>
    <row r="136" spans="1:9" ht="31.5" x14ac:dyDescent="0.2">
      <c r="A136" s="322">
        <v>105</v>
      </c>
      <c r="B136" s="323" t="s">
        <v>611</v>
      </c>
      <c r="C136" s="303" t="s">
        <v>612</v>
      </c>
      <c r="D136" s="330">
        <v>2000</v>
      </c>
      <c r="E136" s="331" t="s">
        <v>22</v>
      </c>
      <c r="F136" s="303" t="s">
        <v>23</v>
      </c>
      <c r="G136" s="425">
        <v>43647</v>
      </c>
      <c r="H136" s="426">
        <v>43661</v>
      </c>
    </row>
    <row r="137" spans="1:9" ht="31.5" x14ac:dyDescent="0.2">
      <c r="A137" s="306">
        <v>106</v>
      </c>
      <c r="B137" s="314" t="s">
        <v>559</v>
      </c>
      <c r="C137" s="308" t="s">
        <v>607</v>
      </c>
      <c r="D137" s="309">
        <v>12100</v>
      </c>
      <c r="E137" s="310" t="s">
        <v>22</v>
      </c>
      <c r="F137" s="308" t="s">
        <v>23</v>
      </c>
      <c r="G137" s="352">
        <v>43586</v>
      </c>
      <c r="H137" s="353">
        <v>43646</v>
      </c>
    </row>
    <row r="138" spans="1:9" ht="32.25" thickBot="1" x14ac:dyDescent="0.25">
      <c r="A138" s="427">
        <v>107</v>
      </c>
      <c r="B138" s="428" t="s">
        <v>561</v>
      </c>
      <c r="C138" s="429" t="s">
        <v>562</v>
      </c>
      <c r="D138" s="309">
        <v>450000</v>
      </c>
      <c r="E138" s="310" t="s">
        <v>22</v>
      </c>
      <c r="F138" s="308" t="s">
        <v>23</v>
      </c>
      <c r="G138" s="352">
        <v>43600</v>
      </c>
      <c r="H138" s="353">
        <v>43646</v>
      </c>
    </row>
    <row r="139" spans="1:9" ht="16.5" thickBot="1" x14ac:dyDescent="0.3">
      <c r="A139" s="356"/>
      <c r="B139" s="374" t="s">
        <v>275</v>
      </c>
      <c r="C139" s="430"/>
      <c r="D139" s="360">
        <f>SUM(D133:D138)</f>
        <v>495809</v>
      </c>
      <c r="E139" s="360"/>
      <c r="F139" s="358"/>
      <c r="G139" s="358"/>
      <c r="H139" s="361"/>
    </row>
    <row r="140" spans="1:9" ht="16.5" customHeight="1" thickBot="1" x14ac:dyDescent="0.3">
      <c r="A140" s="431" t="s">
        <v>276</v>
      </c>
      <c r="B140" s="432"/>
      <c r="C140" s="410"/>
      <c r="D140" s="433"/>
      <c r="E140" s="433"/>
      <c r="F140" s="434"/>
      <c r="G140" s="435"/>
      <c r="H140" s="436"/>
    </row>
    <row r="141" spans="1:9" ht="31.5" x14ac:dyDescent="0.2">
      <c r="A141" s="339">
        <v>108</v>
      </c>
      <c r="B141" s="340" t="s">
        <v>277</v>
      </c>
      <c r="C141" s="402" t="s">
        <v>278</v>
      </c>
      <c r="D141" s="342">
        <v>420</v>
      </c>
      <c r="E141" s="343" t="s">
        <v>22</v>
      </c>
      <c r="F141" s="341" t="s">
        <v>23</v>
      </c>
      <c r="G141" s="404">
        <v>43468</v>
      </c>
      <c r="H141" s="405">
        <v>43814</v>
      </c>
    </row>
    <row r="142" spans="1:9" ht="31.5" x14ac:dyDescent="0.2">
      <c r="A142" s="322">
        <v>109</v>
      </c>
      <c r="B142" s="323" t="s">
        <v>240</v>
      </c>
      <c r="C142" s="324" t="s">
        <v>279</v>
      </c>
      <c r="D142" s="325">
        <v>840</v>
      </c>
      <c r="E142" s="326" t="s">
        <v>22</v>
      </c>
      <c r="F142" s="324" t="s">
        <v>23</v>
      </c>
      <c r="G142" s="352">
        <v>43468</v>
      </c>
      <c r="H142" s="353">
        <v>43814</v>
      </c>
    </row>
    <row r="143" spans="1:9" ht="31.5" x14ac:dyDescent="0.2">
      <c r="A143" s="322">
        <v>110</v>
      </c>
      <c r="B143" s="351" t="s">
        <v>281</v>
      </c>
      <c r="C143" s="324" t="s">
        <v>21</v>
      </c>
      <c r="D143" s="325">
        <v>840</v>
      </c>
      <c r="E143" s="326" t="s">
        <v>22</v>
      </c>
      <c r="F143" s="324" t="s">
        <v>23</v>
      </c>
      <c r="G143" s="352">
        <v>43468</v>
      </c>
      <c r="H143" s="353">
        <v>43814</v>
      </c>
    </row>
    <row r="144" spans="1:9" ht="31.5" x14ac:dyDescent="0.2">
      <c r="A144" s="322">
        <v>111</v>
      </c>
      <c r="B144" s="323" t="s">
        <v>282</v>
      </c>
      <c r="C144" s="324" t="s">
        <v>283</v>
      </c>
      <c r="D144" s="325">
        <v>420</v>
      </c>
      <c r="E144" s="326" t="s">
        <v>22</v>
      </c>
      <c r="F144" s="324" t="s">
        <v>23</v>
      </c>
      <c r="G144" s="352">
        <v>43468</v>
      </c>
      <c r="H144" s="353">
        <v>43814</v>
      </c>
    </row>
    <row r="145" spans="1:8" ht="31.5" x14ac:dyDescent="0.2">
      <c r="A145" s="322">
        <v>112</v>
      </c>
      <c r="B145" s="314" t="s">
        <v>284</v>
      </c>
      <c r="C145" s="308" t="s">
        <v>37</v>
      </c>
      <c r="D145" s="309">
        <v>840</v>
      </c>
      <c r="E145" s="310" t="s">
        <v>22</v>
      </c>
      <c r="F145" s="308" t="s">
        <v>23</v>
      </c>
      <c r="G145" s="352">
        <v>43468</v>
      </c>
      <c r="H145" s="353">
        <v>43814</v>
      </c>
    </row>
    <row r="146" spans="1:8" ht="32.25" thickBot="1" x14ac:dyDescent="0.25">
      <c r="A146" s="367">
        <v>113</v>
      </c>
      <c r="B146" s="316" t="s">
        <v>285</v>
      </c>
      <c r="C146" s="317" t="s">
        <v>286</v>
      </c>
      <c r="D146" s="318">
        <v>10084</v>
      </c>
      <c r="E146" s="319" t="s">
        <v>22</v>
      </c>
      <c r="F146" s="317" t="s">
        <v>23</v>
      </c>
      <c r="G146" s="437">
        <v>43586</v>
      </c>
      <c r="H146" s="370">
        <v>43799</v>
      </c>
    </row>
    <row r="147" spans="1:8" s="297" customFormat="1" ht="31.5" x14ac:dyDescent="0.2">
      <c r="A147" s="322">
        <v>114</v>
      </c>
      <c r="B147" s="351" t="s">
        <v>216</v>
      </c>
      <c r="C147" s="347" t="s">
        <v>217</v>
      </c>
      <c r="D147" s="325">
        <v>840</v>
      </c>
      <c r="E147" s="326" t="s">
        <v>22</v>
      </c>
      <c r="F147" s="324" t="s">
        <v>23</v>
      </c>
      <c r="G147" s="348">
        <v>43525</v>
      </c>
      <c r="H147" s="349">
        <v>43799</v>
      </c>
    </row>
    <row r="148" spans="1:8" ht="31.5" x14ac:dyDescent="0.2">
      <c r="A148" s="322">
        <v>115</v>
      </c>
      <c r="B148" s="314" t="s">
        <v>563</v>
      </c>
      <c r="C148" s="308" t="s">
        <v>81</v>
      </c>
      <c r="D148" s="309">
        <v>4042</v>
      </c>
      <c r="E148" s="310" t="s">
        <v>22</v>
      </c>
      <c r="F148" s="308" t="s">
        <v>23</v>
      </c>
      <c r="G148" s="352">
        <v>43468</v>
      </c>
      <c r="H148" s="353">
        <v>43496</v>
      </c>
    </row>
    <row r="149" spans="1:8" ht="31.5" x14ac:dyDescent="0.2">
      <c r="A149" s="322">
        <v>116</v>
      </c>
      <c r="B149" s="314" t="s">
        <v>564</v>
      </c>
      <c r="C149" s="308" t="s">
        <v>66</v>
      </c>
      <c r="D149" s="309">
        <v>1140</v>
      </c>
      <c r="E149" s="310" t="s">
        <v>22</v>
      </c>
      <c r="F149" s="308" t="s">
        <v>23</v>
      </c>
      <c r="G149" s="352">
        <v>43468</v>
      </c>
      <c r="H149" s="353">
        <v>43496</v>
      </c>
    </row>
    <row r="150" spans="1:8" ht="31.5" x14ac:dyDescent="0.2">
      <c r="A150" s="322">
        <v>117</v>
      </c>
      <c r="B150" s="314" t="s">
        <v>565</v>
      </c>
      <c r="C150" s="308" t="s">
        <v>58</v>
      </c>
      <c r="D150" s="438">
        <v>1840</v>
      </c>
      <c r="E150" s="310" t="s">
        <v>22</v>
      </c>
      <c r="F150" s="308" t="s">
        <v>23</v>
      </c>
      <c r="G150" s="352">
        <v>43468</v>
      </c>
      <c r="H150" s="353">
        <v>43814</v>
      </c>
    </row>
    <row r="151" spans="1:8" ht="32.25" thickBot="1" x14ac:dyDescent="0.25">
      <c r="A151" s="322">
        <v>118</v>
      </c>
      <c r="B151" s="314" t="s">
        <v>566</v>
      </c>
      <c r="C151" s="336"/>
      <c r="D151" s="439">
        <v>3361</v>
      </c>
      <c r="E151" s="302" t="s">
        <v>22</v>
      </c>
      <c r="F151" s="336" t="s">
        <v>23</v>
      </c>
      <c r="G151" s="440">
        <v>43525</v>
      </c>
      <c r="H151" s="416">
        <v>43814</v>
      </c>
    </row>
    <row r="152" spans="1:8" ht="16.5" thickBot="1" x14ac:dyDescent="0.3">
      <c r="A152" s="356"/>
      <c r="B152" s="374" t="s">
        <v>294</v>
      </c>
      <c r="C152" s="397"/>
      <c r="D152" s="360">
        <f>SUM(D141:D151)</f>
        <v>24667</v>
      </c>
      <c r="E152" s="360"/>
      <c r="F152" s="358"/>
      <c r="G152" s="358"/>
      <c r="H152" s="361"/>
    </row>
    <row r="153" spans="1:8" ht="16.5" customHeight="1" thickBot="1" x14ac:dyDescent="0.3">
      <c r="A153" s="431" t="s">
        <v>295</v>
      </c>
      <c r="B153" s="432"/>
      <c r="C153" s="410"/>
      <c r="D153" s="433"/>
      <c r="E153" s="433"/>
      <c r="F153" s="434"/>
      <c r="G153" s="435"/>
      <c r="H153" s="436"/>
    </row>
    <row r="154" spans="1:8" ht="31.5" x14ac:dyDescent="0.2">
      <c r="A154" s="306">
        <v>119</v>
      </c>
      <c r="B154" s="351" t="s">
        <v>297</v>
      </c>
      <c r="C154" s="324" t="s">
        <v>25</v>
      </c>
      <c r="D154" s="325">
        <v>2500</v>
      </c>
      <c r="E154" s="326" t="s">
        <v>22</v>
      </c>
      <c r="F154" s="324" t="s">
        <v>23</v>
      </c>
      <c r="G154" s="440">
        <v>43468</v>
      </c>
      <c r="H154" s="416">
        <v>43814</v>
      </c>
    </row>
    <row r="155" spans="1:8" ht="31.5" x14ac:dyDescent="0.2">
      <c r="A155" s="306">
        <v>120</v>
      </c>
      <c r="B155" s="314" t="s">
        <v>298</v>
      </c>
      <c r="C155" s="308" t="s">
        <v>37</v>
      </c>
      <c r="D155" s="309">
        <v>840</v>
      </c>
      <c r="E155" s="310" t="s">
        <v>22</v>
      </c>
      <c r="F155" s="308" t="s">
        <v>23</v>
      </c>
      <c r="G155" s="440">
        <v>43468</v>
      </c>
      <c r="H155" s="416">
        <v>43814</v>
      </c>
    </row>
    <row r="156" spans="1:8" ht="31.5" x14ac:dyDescent="0.2">
      <c r="A156" s="306">
        <v>121</v>
      </c>
      <c r="B156" s="314" t="s">
        <v>564</v>
      </c>
      <c r="C156" s="308" t="s">
        <v>66</v>
      </c>
      <c r="D156" s="309">
        <v>1260</v>
      </c>
      <c r="E156" s="310" t="s">
        <v>22</v>
      </c>
      <c r="F156" s="308" t="s">
        <v>23</v>
      </c>
      <c r="G156" s="440">
        <v>43468</v>
      </c>
      <c r="H156" s="416">
        <v>43496</v>
      </c>
    </row>
    <row r="157" spans="1:8" ht="32.25" thickBot="1" x14ac:dyDescent="0.25">
      <c r="A157" s="322">
        <v>122</v>
      </c>
      <c r="B157" s="314" t="s">
        <v>164</v>
      </c>
      <c r="C157" s="308" t="s">
        <v>58</v>
      </c>
      <c r="D157" s="309">
        <v>16800</v>
      </c>
      <c r="E157" s="310" t="s">
        <v>22</v>
      </c>
      <c r="F157" s="308" t="s">
        <v>23</v>
      </c>
      <c r="G157" s="311">
        <v>43468</v>
      </c>
      <c r="H157" s="312">
        <v>43814</v>
      </c>
    </row>
    <row r="158" spans="1:8" ht="16.5" thickBot="1" x14ac:dyDescent="0.3">
      <c r="A158" s="356"/>
      <c r="B158" s="374" t="s">
        <v>303</v>
      </c>
      <c r="C158" s="397"/>
      <c r="D158" s="360">
        <f>SUM(D154:D157)</f>
        <v>21400</v>
      </c>
      <c r="E158" s="360"/>
      <c r="F158" s="358"/>
      <c r="G158" s="358"/>
      <c r="H158" s="361"/>
    </row>
    <row r="159" spans="1:8" ht="16.5" thickBot="1" x14ac:dyDescent="0.3">
      <c r="A159" s="356"/>
      <c r="B159" s="374" t="s">
        <v>304</v>
      </c>
      <c r="C159" s="358"/>
      <c r="D159" s="360">
        <f>D139+D152+D158</f>
        <v>541876</v>
      </c>
      <c r="E159" s="360"/>
      <c r="F159" s="441"/>
      <c r="G159" s="358"/>
      <c r="H159" s="361"/>
    </row>
    <row r="160" spans="1:8" ht="18.75" thickBot="1" x14ac:dyDescent="0.3">
      <c r="A160" s="809" t="s">
        <v>305</v>
      </c>
      <c r="B160" s="810"/>
      <c r="C160" s="810"/>
      <c r="D160" s="810"/>
      <c r="E160" s="810"/>
      <c r="F160" s="810"/>
      <c r="G160" s="810"/>
      <c r="H160" s="811"/>
    </row>
    <row r="161" spans="1:10" ht="31.5" x14ac:dyDescent="0.2">
      <c r="A161" s="412">
        <v>123</v>
      </c>
      <c r="B161" s="413" t="s">
        <v>306</v>
      </c>
      <c r="C161" s="403" t="s">
        <v>307</v>
      </c>
      <c r="D161" s="414">
        <v>25100</v>
      </c>
      <c r="E161" s="302" t="s">
        <v>22</v>
      </c>
      <c r="F161" s="336" t="s">
        <v>23</v>
      </c>
      <c r="G161" s="415">
        <v>43678</v>
      </c>
      <c r="H161" s="416">
        <v>43769</v>
      </c>
    </row>
    <row r="162" spans="1:10" ht="30.75" thickBot="1" x14ac:dyDescent="0.25">
      <c r="A162" s="367">
        <v>124</v>
      </c>
      <c r="B162" s="442" t="s">
        <v>583</v>
      </c>
      <c r="C162" s="317" t="s">
        <v>584</v>
      </c>
      <c r="D162" s="318">
        <v>126000</v>
      </c>
      <c r="E162" s="443" t="s">
        <v>22</v>
      </c>
      <c r="F162" s="444" t="s">
        <v>109</v>
      </c>
      <c r="G162" s="437">
        <v>43586</v>
      </c>
      <c r="H162" s="370">
        <v>43814</v>
      </c>
      <c r="I162" s="445"/>
      <c r="J162" s="446"/>
    </row>
    <row r="163" spans="1:10" ht="16.5" thickBot="1" x14ac:dyDescent="0.3">
      <c r="A163" s="356"/>
      <c r="B163" s="417" t="s">
        <v>308</v>
      </c>
      <c r="C163" s="375"/>
      <c r="D163" s="360">
        <f>D161+D162</f>
        <v>151100</v>
      </c>
      <c r="E163" s="360"/>
      <c r="F163" s="358"/>
      <c r="G163" s="358"/>
      <c r="H163" s="361"/>
    </row>
    <row r="164" spans="1:10" ht="21" customHeight="1" thickBot="1" x14ac:dyDescent="0.3">
      <c r="A164" s="819" t="s">
        <v>309</v>
      </c>
      <c r="B164" s="820"/>
      <c r="C164" s="820"/>
      <c r="D164" s="820"/>
      <c r="E164" s="820"/>
      <c r="F164" s="820"/>
      <c r="G164" s="820"/>
      <c r="H164" s="821"/>
    </row>
    <row r="165" spans="1:10" ht="31.5" x14ac:dyDescent="0.2">
      <c r="A165" s="412">
        <v>125</v>
      </c>
      <c r="B165" s="363" t="s">
        <v>567</v>
      </c>
      <c r="C165" s="347" t="s">
        <v>319</v>
      </c>
      <c r="D165" s="342">
        <v>25210</v>
      </c>
      <c r="E165" s="402" t="s">
        <v>22</v>
      </c>
      <c r="F165" s="341" t="s">
        <v>109</v>
      </c>
      <c r="G165" s="364">
        <v>43586</v>
      </c>
      <c r="H165" s="447">
        <v>43616</v>
      </c>
    </row>
    <row r="166" spans="1:10" ht="31.5" x14ac:dyDescent="0.2">
      <c r="A166" s="306">
        <v>126</v>
      </c>
      <c r="B166" s="307" t="s">
        <v>568</v>
      </c>
      <c r="C166" s="395" t="s">
        <v>569</v>
      </c>
      <c r="D166" s="309">
        <v>110000</v>
      </c>
      <c r="E166" s="308" t="s">
        <v>570</v>
      </c>
      <c r="F166" s="308" t="s">
        <v>109</v>
      </c>
      <c r="G166" s="352">
        <v>43586</v>
      </c>
      <c r="H166" s="353">
        <v>43647</v>
      </c>
    </row>
    <row r="167" spans="1:10" ht="31.5" x14ac:dyDescent="0.2">
      <c r="A167" s="306">
        <v>127</v>
      </c>
      <c r="B167" s="314" t="s">
        <v>571</v>
      </c>
      <c r="C167" s="448" t="s">
        <v>572</v>
      </c>
      <c r="D167" s="309">
        <v>21923</v>
      </c>
      <c r="E167" s="395" t="s">
        <v>22</v>
      </c>
      <c r="F167" s="308" t="s">
        <v>109</v>
      </c>
      <c r="G167" s="352">
        <v>43661</v>
      </c>
      <c r="H167" s="353">
        <v>43692</v>
      </c>
    </row>
    <row r="168" spans="1:10" ht="31.5" x14ac:dyDescent="0.2">
      <c r="A168" s="306">
        <v>128</v>
      </c>
      <c r="B168" s="314" t="s">
        <v>573</v>
      </c>
      <c r="C168" s="395" t="s">
        <v>572</v>
      </c>
      <c r="D168" s="309">
        <v>35532</v>
      </c>
      <c r="E168" s="395" t="s">
        <v>22</v>
      </c>
      <c r="F168" s="308" t="s">
        <v>109</v>
      </c>
      <c r="G168" s="352">
        <v>43661</v>
      </c>
      <c r="H168" s="353">
        <v>43692</v>
      </c>
    </row>
    <row r="169" spans="1:10" ht="31.5" x14ac:dyDescent="0.2">
      <c r="A169" s="306">
        <v>129</v>
      </c>
      <c r="B169" s="335" t="s">
        <v>574</v>
      </c>
      <c r="C169" s="382" t="s">
        <v>572</v>
      </c>
      <c r="D169" s="301">
        <v>24254</v>
      </c>
      <c r="E169" s="382" t="s">
        <v>22</v>
      </c>
      <c r="F169" s="336" t="s">
        <v>109</v>
      </c>
      <c r="G169" s="352">
        <v>43661</v>
      </c>
      <c r="H169" s="353">
        <v>43692</v>
      </c>
    </row>
    <row r="170" spans="1:10" ht="31.5" x14ac:dyDescent="0.2">
      <c r="A170" s="306">
        <v>130</v>
      </c>
      <c r="B170" s="335" t="s">
        <v>627</v>
      </c>
      <c r="C170" s="382" t="s">
        <v>572</v>
      </c>
      <c r="D170" s="301">
        <v>25210</v>
      </c>
      <c r="E170" s="382" t="s">
        <v>22</v>
      </c>
      <c r="F170" s="336" t="s">
        <v>109</v>
      </c>
      <c r="G170" s="352">
        <v>43678</v>
      </c>
      <c r="H170" s="353">
        <v>43708</v>
      </c>
    </row>
    <row r="171" spans="1:10" ht="31.5" x14ac:dyDescent="0.2">
      <c r="A171" s="306">
        <v>131</v>
      </c>
      <c r="B171" s="314" t="s">
        <v>575</v>
      </c>
      <c r="C171" s="449" t="s">
        <v>576</v>
      </c>
      <c r="D171" s="309">
        <v>42017</v>
      </c>
      <c r="E171" s="310" t="s">
        <v>22</v>
      </c>
      <c r="F171" s="308" t="s">
        <v>23</v>
      </c>
      <c r="G171" s="352">
        <v>43617</v>
      </c>
      <c r="H171" s="353">
        <v>43647</v>
      </c>
    </row>
    <row r="172" spans="1:10" ht="31.5" x14ac:dyDescent="0.2">
      <c r="A172" s="306">
        <v>132</v>
      </c>
      <c r="B172" s="314" t="s">
        <v>577</v>
      </c>
      <c r="C172" s="449" t="s">
        <v>514</v>
      </c>
      <c r="D172" s="309">
        <v>14700</v>
      </c>
      <c r="E172" s="310" t="s">
        <v>22</v>
      </c>
      <c r="F172" s="308" t="s">
        <v>23</v>
      </c>
      <c r="G172" s="352">
        <v>43570</v>
      </c>
      <c r="H172" s="353">
        <v>43586</v>
      </c>
    </row>
    <row r="173" spans="1:10" s="297" customFormat="1" ht="31.5" x14ac:dyDescent="0.2">
      <c r="A173" s="306">
        <v>133</v>
      </c>
      <c r="B173" s="323" t="s">
        <v>578</v>
      </c>
      <c r="C173" s="324" t="s">
        <v>315</v>
      </c>
      <c r="D173" s="325">
        <v>33600</v>
      </c>
      <c r="E173" s="326" t="s">
        <v>22</v>
      </c>
      <c r="F173" s="324" t="s">
        <v>23</v>
      </c>
      <c r="G173" s="348">
        <v>43570</v>
      </c>
      <c r="H173" s="349">
        <v>43692</v>
      </c>
    </row>
    <row r="174" spans="1:10" s="297" customFormat="1" ht="31.5" x14ac:dyDescent="0.2">
      <c r="A174" s="306">
        <v>134</v>
      </c>
      <c r="B174" s="323" t="s">
        <v>316</v>
      </c>
      <c r="C174" s="324" t="s">
        <v>317</v>
      </c>
      <c r="D174" s="325">
        <v>15000</v>
      </c>
      <c r="E174" s="326" t="s">
        <v>22</v>
      </c>
      <c r="F174" s="324" t="s">
        <v>23</v>
      </c>
      <c r="G174" s="348">
        <v>43570</v>
      </c>
      <c r="H174" s="349">
        <v>43616</v>
      </c>
    </row>
    <row r="175" spans="1:10" ht="35.25" customHeight="1" x14ac:dyDescent="0.2">
      <c r="A175" s="306">
        <v>135</v>
      </c>
      <c r="B175" s="314" t="s">
        <v>320</v>
      </c>
      <c r="C175" s="395"/>
      <c r="D175" s="309">
        <v>8100</v>
      </c>
      <c r="E175" s="310" t="s">
        <v>22</v>
      </c>
      <c r="F175" s="308" t="s">
        <v>23</v>
      </c>
      <c r="G175" s="352">
        <v>43586</v>
      </c>
      <c r="H175" s="353">
        <v>43814</v>
      </c>
    </row>
    <row r="176" spans="1:10" ht="35.25" customHeight="1" x14ac:dyDescent="0.2">
      <c r="A176" s="306">
        <v>136</v>
      </c>
      <c r="B176" s="323" t="s">
        <v>579</v>
      </c>
      <c r="C176" s="347" t="s">
        <v>324</v>
      </c>
      <c r="D176" s="325">
        <v>82335</v>
      </c>
      <c r="E176" s="310" t="s">
        <v>22</v>
      </c>
      <c r="F176" s="308" t="s">
        <v>23</v>
      </c>
      <c r="G176" s="352">
        <v>43661</v>
      </c>
      <c r="H176" s="353">
        <v>43676</v>
      </c>
    </row>
    <row r="177" spans="1:9" s="297" customFormat="1" ht="31.5" x14ac:dyDescent="0.2">
      <c r="A177" s="306">
        <v>137</v>
      </c>
      <c r="B177" s="314" t="s">
        <v>323</v>
      </c>
      <c r="C177" s="308" t="s">
        <v>324</v>
      </c>
      <c r="D177" s="309">
        <v>19286</v>
      </c>
      <c r="E177" s="310" t="s">
        <v>22</v>
      </c>
      <c r="F177" s="308" t="s">
        <v>23</v>
      </c>
      <c r="G177" s="352">
        <v>43586</v>
      </c>
      <c r="H177" s="353">
        <v>43738</v>
      </c>
    </row>
    <row r="178" spans="1:9" ht="32.25" thickBot="1" x14ac:dyDescent="0.3">
      <c r="A178" s="367">
        <v>138</v>
      </c>
      <c r="B178" s="316" t="s">
        <v>325</v>
      </c>
      <c r="C178" s="317" t="s">
        <v>326</v>
      </c>
      <c r="D178" s="450">
        <v>45000</v>
      </c>
      <c r="E178" s="319" t="s">
        <v>22</v>
      </c>
      <c r="F178" s="317" t="s">
        <v>23</v>
      </c>
      <c r="G178" s="437">
        <v>43586</v>
      </c>
      <c r="H178" s="370">
        <v>43646</v>
      </c>
      <c r="I178" s="451"/>
    </row>
    <row r="179" spans="1:9" ht="31.5" x14ac:dyDescent="0.25">
      <c r="A179" s="322">
        <v>139</v>
      </c>
      <c r="B179" s="323" t="s">
        <v>327</v>
      </c>
      <c r="C179" s="324" t="s">
        <v>326</v>
      </c>
      <c r="D179" s="452">
        <v>65000</v>
      </c>
      <c r="E179" s="326" t="s">
        <v>22</v>
      </c>
      <c r="F179" s="324" t="s">
        <v>23</v>
      </c>
      <c r="G179" s="348">
        <v>43570</v>
      </c>
      <c r="H179" s="349">
        <v>43646</v>
      </c>
      <c r="I179" s="451"/>
    </row>
    <row r="180" spans="1:9" ht="33.75" customHeight="1" x14ac:dyDescent="0.25">
      <c r="A180" s="322">
        <v>140</v>
      </c>
      <c r="B180" s="314" t="s">
        <v>328</v>
      </c>
      <c r="C180" s="308" t="s">
        <v>326</v>
      </c>
      <c r="D180" s="453">
        <v>11112</v>
      </c>
      <c r="E180" s="310" t="s">
        <v>22</v>
      </c>
      <c r="F180" s="308" t="s">
        <v>23</v>
      </c>
      <c r="G180" s="352">
        <v>43617</v>
      </c>
      <c r="H180" s="353">
        <v>43646</v>
      </c>
      <c r="I180" s="451"/>
    </row>
    <row r="181" spans="1:9" ht="31.5" x14ac:dyDescent="0.2">
      <c r="A181" s="306">
        <v>141</v>
      </c>
      <c r="B181" s="406" t="s">
        <v>331</v>
      </c>
      <c r="C181" s="395" t="s">
        <v>332</v>
      </c>
      <c r="D181" s="453">
        <v>13403</v>
      </c>
      <c r="E181" s="310" t="s">
        <v>22</v>
      </c>
      <c r="F181" s="308" t="s">
        <v>23</v>
      </c>
      <c r="G181" s="352">
        <v>43617</v>
      </c>
      <c r="H181" s="353">
        <v>43631</v>
      </c>
    </row>
    <row r="182" spans="1:9" ht="31.5" x14ac:dyDescent="0.2">
      <c r="A182" s="322">
        <v>142</v>
      </c>
      <c r="B182" s="406" t="s">
        <v>333</v>
      </c>
      <c r="C182" s="395" t="s">
        <v>332</v>
      </c>
      <c r="D182" s="453">
        <v>25315</v>
      </c>
      <c r="E182" s="310" t="s">
        <v>22</v>
      </c>
      <c r="F182" s="308" t="s">
        <v>23</v>
      </c>
      <c r="G182" s="352">
        <v>43617</v>
      </c>
      <c r="H182" s="353">
        <v>43661</v>
      </c>
    </row>
    <row r="183" spans="1:9" ht="31.5" x14ac:dyDescent="0.2">
      <c r="A183" s="306">
        <v>143</v>
      </c>
      <c r="B183" s="454" t="s">
        <v>580</v>
      </c>
      <c r="C183" s="336" t="s">
        <v>326</v>
      </c>
      <c r="D183" s="455">
        <v>50000</v>
      </c>
      <c r="E183" s="302" t="s">
        <v>22</v>
      </c>
      <c r="F183" s="336" t="s">
        <v>23</v>
      </c>
      <c r="G183" s="440">
        <v>43600</v>
      </c>
      <c r="H183" s="353">
        <v>43631</v>
      </c>
    </row>
    <row r="184" spans="1:9" ht="31.5" x14ac:dyDescent="0.2">
      <c r="A184" s="322">
        <v>144</v>
      </c>
      <c r="B184" s="454" t="s">
        <v>628</v>
      </c>
      <c r="C184" s="336" t="s">
        <v>629</v>
      </c>
      <c r="D184" s="455">
        <v>29411</v>
      </c>
      <c r="E184" s="302" t="s">
        <v>22</v>
      </c>
      <c r="F184" s="336" t="s">
        <v>23</v>
      </c>
      <c r="G184" s="440">
        <v>43661</v>
      </c>
      <c r="H184" s="353">
        <v>43676</v>
      </c>
    </row>
    <row r="185" spans="1:9" ht="31.5" x14ac:dyDescent="0.2">
      <c r="A185" s="306">
        <v>145</v>
      </c>
      <c r="B185" s="454" t="s">
        <v>630</v>
      </c>
      <c r="C185" s="336" t="s">
        <v>514</v>
      </c>
      <c r="D185" s="455">
        <v>10000</v>
      </c>
      <c r="E185" s="302" t="s">
        <v>22</v>
      </c>
      <c r="F185" s="336" t="s">
        <v>23</v>
      </c>
      <c r="G185" s="440">
        <v>43661</v>
      </c>
      <c r="H185" s="353">
        <v>43692</v>
      </c>
    </row>
    <row r="186" spans="1:9" ht="31.5" x14ac:dyDescent="0.2">
      <c r="A186" s="322">
        <v>146</v>
      </c>
      <c r="B186" s="454" t="s">
        <v>631</v>
      </c>
      <c r="C186" s="308" t="s">
        <v>324</v>
      </c>
      <c r="D186" s="455">
        <v>5100</v>
      </c>
      <c r="E186" s="302" t="s">
        <v>22</v>
      </c>
      <c r="F186" s="336" t="s">
        <v>23</v>
      </c>
      <c r="G186" s="440">
        <v>43661</v>
      </c>
      <c r="H186" s="353">
        <v>43692</v>
      </c>
    </row>
    <row r="187" spans="1:9" s="297" customFormat="1" ht="31.5" x14ac:dyDescent="0.2">
      <c r="A187" s="306">
        <v>147</v>
      </c>
      <c r="B187" s="314" t="s">
        <v>335</v>
      </c>
      <c r="C187" s="308" t="s">
        <v>290</v>
      </c>
      <c r="D187" s="309">
        <v>106723</v>
      </c>
      <c r="E187" s="310" t="s">
        <v>22</v>
      </c>
      <c r="F187" s="308" t="s">
        <v>23</v>
      </c>
      <c r="G187" s="352">
        <v>43586</v>
      </c>
      <c r="H187" s="349">
        <v>43814</v>
      </c>
    </row>
    <row r="188" spans="1:9" ht="31.5" x14ac:dyDescent="0.2">
      <c r="A188" s="322">
        <v>148</v>
      </c>
      <c r="B188" s="314" t="s">
        <v>581</v>
      </c>
      <c r="C188" s="308" t="s">
        <v>337</v>
      </c>
      <c r="D188" s="453">
        <v>25210</v>
      </c>
      <c r="E188" s="310" t="s">
        <v>22</v>
      </c>
      <c r="F188" s="308" t="s">
        <v>23</v>
      </c>
      <c r="G188" s="352">
        <v>43586</v>
      </c>
      <c r="H188" s="353">
        <v>43799</v>
      </c>
    </row>
    <row r="189" spans="1:9" s="297" customFormat="1" ht="31.5" x14ac:dyDescent="0.2">
      <c r="A189" s="306">
        <v>149</v>
      </c>
      <c r="B189" s="314" t="s">
        <v>338</v>
      </c>
      <c r="C189" s="308" t="s">
        <v>339</v>
      </c>
      <c r="D189" s="309">
        <v>20000</v>
      </c>
      <c r="E189" s="310" t="s">
        <v>22</v>
      </c>
      <c r="F189" s="308" t="s">
        <v>23</v>
      </c>
      <c r="G189" s="352">
        <v>43586</v>
      </c>
      <c r="H189" s="353">
        <v>43799</v>
      </c>
    </row>
    <row r="190" spans="1:9" ht="31.5" x14ac:dyDescent="0.2">
      <c r="A190" s="322">
        <v>150</v>
      </c>
      <c r="B190" s="406" t="s">
        <v>344</v>
      </c>
      <c r="C190" s="395" t="s">
        <v>345</v>
      </c>
      <c r="D190" s="453">
        <v>17857</v>
      </c>
      <c r="E190" s="310" t="s">
        <v>22</v>
      </c>
      <c r="F190" s="308" t="s">
        <v>23</v>
      </c>
      <c r="G190" s="352">
        <v>43586</v>
      </c>
      <c r="H190" s="353">
        <v>43814</v>
      </c>
    </row>
    <row r="191" spans="1:9" ht="31.5" x14ac:dyDescent="0.2">
      <c r="A191" s="306">
        <v>151</v>
      </c>
      <c r="B191" s="406" t="s">
        <v>346</v>
      </c>
      <c r="C191" s="308" t="s">
        <v>347</v>
      </c>
      <c r="D191" s="453">
        <v>2521</v>
      </c>
      <c r="E191" s="310" t="s">
        <v>22</v>
      </c>
      <c r="F191" s="308" t="s">
        <v>23</v>
      </c>
      <c r="G191" s="352">
        <v>43784</v>
      </c>
      <c r="H191" s="353">
        <v>43800</v>
      </c>
    </row>
    <row r="192" spans="1:9" ht="31.5" x14ac:dyDescent="0.2">
      <c r="A192" s="322">
        <v>152</v>
      </c>
      <c r="B192" s="346" t="s">
        <v>348</v>
      </c>
      <c r="C192" s="347" t="s">
        <v>349</v>
      </c>
      <c r="D192" s="452">
        <v>21008</v>
      </c>
      <c r="E192" s="326" t="s">
        <v>22</v>
      </c>
      <c r="F192" s="324" t="s">
        <v>23</v>
      </c>
      <c r="G192" s="348">
        <v>43586</v>
      </c>
      <c r="H192" s="349">
        <v>43799</v>
      </c>
    </row>
    <row r="193" spans="1:10" ht="31.5" x14ac:dyDescent="0.2">
      <c r="A193" s="306">
        <v>153</v>
      </c>
      <c r="B193" s="456" t="s">
        <v>350</v>
      </c>
      <c r="C193" s="336" t="s">
        <v>337</v>
      </c>
      <c r="D193" s="455">
        <v>17858</v>
      </c>
      <c r="E193" s="310" t="s">
        <v>22</v>
      </c>
      <c r="F193" s="308" t="s">
        <v>23</v>
      </c>
      <c r="G193" s="352">
        <v>43586</v>
      </c>
      <c r="H193" s="353">
        <v>43799</v>
      </c>
    </row>
    <row r="194" spans="1:10" ht="30.75" thickBot="1" x14ac:dyDescent="0.25">
      <c r="A194" s="306">
        <v>154</v>
      </c>
      <c r="B194" s="457" t="s">
        <v>582</v>
      </c>
      <c r="C194" s="308" t="s">
        <v>352</v>
      </c>
      <c r="D194" s="309">
        <v>5042</v>
      </c>
      <c r="E194" s="458" t="s">
        <v>22</v>
      </c>
      <c r="F194" s="459" t="s">
        <v>109</v>
      </c>
      <c r="G194" s="460">
        <v>43586</v>
      </c>
      <c r="H194" s="353">
        <v>43646</v>
      </c>
      <c r="I194" s="445"/>
      <c r="J194" s="446"/>
    </row>
    <row r="195" spans="1:10" ht="16.5" thickBot="1" x14ac:dyDescent="0.3">
      <c r="A195" s="356"/>
      <c r="B195" s="374" t="s">
        <v>355</v>
      </c>
      <c r="C195" s="397"/>
      <c r="D195" s="360">
        <f>SUM(D165:D194)</f>
        <v>927727</v>
      </c>
      <c r="E195" s="360"/>
      <c r="F195" s="358"/>
      <c r="G195" s="358"/>
      <c r="H195" s="361"/>
    </row>
    <row r="196" spans="1:10" ht="18.75" thickBot="1" x14ac:dyDescent="0.3">
      <c r="A196" s="812" t="s">
        <v>356</v>
      </c>
      <c r="B196" s="813"/>
      <c r="C196" s="813"/>
      <c r="D196" s="813"/>
      <c r="E196" s="813"/>
      <c r="F196" s="813"/>
      <c r="G196" s="813"/>
      <c r="H196" s="814"/>
    </row>
    <row r="197" spans="1:10" ht="30" x14ac:dyDescent="0.2">
      <c r="A197" s="306">
        <v>155</v>
      </c>
      <c r="B197" s="314" t="s">
        <v>632</v>
      </c>
      <c r="C197" s="308" t="s">
        <v>360</v>
      </c>
      <c r="D197" s="325">
        <v>35000</v>
      </c>
      <c r="E197" s="310" t="s">
        <v>22</v>
      </c>
      <c r="F197" s="461" t="s">
        <v>109</v>
      </c>
      <c r="G197" s="348">
        <v>43586</v>
      </c>
      <c r="H197" s="349">
        <v>43661</v>
      </c>
    </row>
    <row r="198" spans="1:10" ht="30" x14ac:dyDescent="0.2">
      <c r="A198" s="306">
        <v>156</v>
      </c>
      <c r="B198" s="314" t="s">
        <v>633</v>
      </c>
      <c r="C198" s="308" t="s">
        <v>360</v>
      </c>
      <c r="D198" s="309">
        <v>29411</v>
      </c>
      <c r="E198" s="310" t="s">
        <v>22</v>
      </c>
      <c r="F198" s="461" t="s">
        <v>109</v>
      </c>
      <c r="G198" s="348">
        <v>43678</v>
      </c>
      <c r="H198" s="349">
        <v>43708</v>
      </c>
    </row>
    <row r="199" spans="1:10" ht="30" x14ac:dyDescent="0.2">
      <c r="A199" s="372">
        <v>157</v>
      </c>
      <c r="B199" s="329" t="s">
        <v>634</v>
      </c>
      <c r="C199" s="308" t="s">
        <v>360</v>
      </c>
      <c r="D199" s="330">
        <v>7000</v>
      </c>
      <c r="E199" s="310" t="s">
        <v>22</v>
      </c>
      <c r="F199" s="461" t="s">
        <v>109</v>
      </c>
      <c r="G199" s="348">
        <v>43678</v>
      </c>
      <c r="H199" s="349">
        <v>43708</v>
      </c>
    </row>
    <row r="200" spans="1:10" ht="32.25" thickBot="1" x14ac:dyDescent="0.25">
      <c r="A200" s="306">
        <v>158</v>
      </c>
      <c r="B200" s="314" t="s">
        <v>265</v>
      </c>
      <c r="C200" s="308" t="s">
        <v>266</v>
      </c>
      <c r="D200" s="309">
        <v>105882</v>
      </c>
      <c r="E200" s="310" t="s">
        <v>22</v>
      </c>
      <c r="F200" s="308" t="s">
        <v>23</v>
      </c>
      <c r="G200" s="352">
        <v>43570</v>
      </c>
      <c r="H200" s="353">
        <v>43585</v>
      </c>
    </row>
    <row r="201" spans="1:10" ht="16.5" thickBot="1" x14ac:dyDescent="0.3">
      <c r="A201" s="356"/>
      <c r="B201" s="374" t="s">
        <v>364</v>
      </c>
      <c r="C201" s="397"/>
      <c r="D201" s="360">
        <f>D197+D198+D199+D200</f>
        <v>177293</v>
      </c>
      <c r="E201" s="360"/>
      <c r="F201" s="358"/>
      <c r="G201" s="358"/>
      <c r="H201" s="361"/>
    </row>
    <row r="202" spans="1:10" ht="18.75" thickBot="1" x14ac:dyDescent="0.3">
      <c r="A202" s="812" t="s">
        <v>365</v>
      </c>
      <c r="B202" s="813"/>
      <c r="C202" s="813"/>
      <c r="D202" s="813"/>
      <c r="E202" s="813"/>
      <c r="F202" s="813"/>
      <c r="G202" s="813"/>
      <c r="H202" s="814"/>
    </row>
    <row r="203" spans="1:10" ht="16.5" customHeight="1" thickBot="1" x14ac:dyDescent="0.3">
      <c r="A203" s="421" t="s">
        <v>366</v>
      </c>
      <c r="B203" s="462"/>
      <c r="C203" s="532"/>
      <c r="D203" s="462"/>
      <c r="E203" s="462"/>
      <c r="F203" s="462"/>
      <c r="G203" s="462"/>
      <c r="H203" s="463"/>
    </row>
    <row r="204" spans="1:10" ht="31.5" x14ac:dyDescent="0.2">
      <c r="A204" s="464">
        <v>159</v>
      </c>
      <c r="B204" s="335" t="s">
        <v>367</v>
      </c>
      <c r="C204" s="336" t="s">
        <v>37</v>
      </c>
      <c r="D204" s="465">
        <v>420</v>
      </c>
      <c r="E204" s="302" t="s">
        <v>22</v>
      </c>
      <c r="F204" s="336" t="s">
        <v>23</v>
      </c>
      <c r="G204" s="440">
        <v>43468</v>
      </c>
      <c r="H204" s="416">
        <v>43814</v>
      </c>
    </row>
    <row r="205" spans="1:10" ht="31.5" x14ac:dyDescent="0.2">
      <c r="A205" s="306">
        <v>160</v>
      </c>
      <c r="B205" s="314" t="s">
        <v>368</v>
      </c>
      <c r="C205" s="308" t="s">
        <v>66</v>
      </c>
      <c r="D205" s="309">
        <v>420</v>
      </c>
      <c r="E205" s="310" t="s">
        <v>22</v>
      </c>
      <c r="F205" s="308" t="s">
        <v>23</v>
      </c>
      <c r="G205" s="311">
        <v>43468</v>
      </c>
      <c r="H205" s="312">
        <v>43496</v>
      </c>
    </row>
    <row r="206" spans="1:10" ht="31.5" x14ac:dyDescent="0.2">
      <c r="A206" s="306">
        <v>161</v>
      </c>
      <c r="B206" s="314" t="s">
        <v>369</v>
      </c>
      <c r="C206" s="324" t="s">
        <v>370</v>
      </c>
      <c r="D206" s="301">
        <v>750</v>
      </c>
      <c r="E206" s="310" t="s">
        <v>22</v>
      </c>
      <c r="F206" s="308" t="s">
        <v>23</v>
      </c>
      <c r="G206" s="311">
        <v>43586</v>
      </c>
      <c r="H206" s="312">
        <v>43814</v>
      </c>
    </row>
    <row r="207" spans="1:10" ht="32.25" thickBot="1" x14ac:dyDescent="0.25">
      <c r="A207" s="367">
        <v>162</v>
      </c>
      <c r="B207" s="316" t="s">
        <v>371</v>
      </c>
      <c r="C207" s="317" t="s">
        <v>211</v>
      </c>
      <c r="D207" s="318">
        <v>930</v>
      </c>
      <c r="E207" s="302" t="s">
        <v>22</v>
      </c>
      <c r="F207" s="336" t="s">
        <v>23</v>
      </c>
      <c r="G207" s="337">
        <v>43586</v>
      </c>
      <c r="H207" s="338">
        <v>43814</v>
      </c>
    </row>
    <row r="208" spans="1:10" ht="16.5" thickBot="1" x14ac:dyDescent="0.3">
      <c r="A208" s="356"/>
      <c r="B208" s="374" t="s">
        <v>372</v>
      </c>
      <c r="C208" s="397"/>
      <c r="D208" s="360">
        <f>SUM(D204:D207)</f>
        <v>2520</v>
      </c>
      <c r="E208" s="360"/>
      <c r="F208" s="358"/>
      <c r="G208" s="358"/>
      <c r="H208" s="361"/>
    </row>
    <row r="209" spans="1:9" ht="18.75" thickBot="1" x14ac:dyDescent="0.3">
      <c r="A209" s="819" t="s">
        <v>373</v>
      </c>
      <c r="B209" s="820"/>
      <c r="C209" s="820"/>
      <c r="D209" s="820"/>
      <c r="E209" s="820"/>
      <c r="F209" s="820"/>
      <c r="G209" s="820"/>
      <c r="H209" s="821"/>
    </row>
    <row r="210" spans="1:9" ht="18.75" thickBot="1" x14ac:dyDescent="0.3">
      <c r="A210" s="466" t="s">
        <v>374</v>
      </c>
      <c r="B210" s="467"/>
      <c r="C210" s="533"/>
      <c r="D210" s="469"/>
      <c r="E210" s="469"/>
      <c r="F210" s="469"/>
      <c r="G210" s="469"/>
      <c r="H210" s="470"/>
    </row>
    <row r="211" spans="1:9" ht="31.5" x14ac:dyDescent="0.25">
      <c r="A211" s="322">
        <v>163</v>
      </c>
      <c r="B211" s="323" t="s">
        <v>585</v>
      </c>
      <c r="C211" s="324" t="s">
        <v>410</v>
      </c>
      <c r="D211" s="471">
        <v>20700</v>
      </c>
      <c r="E211" s="326" t="s">
        <v>22</v>
      </c>
      <c r="F211" s="324" t="s">
        <v>23</v>
      </c>
      <c r="G211" s="327">
        <v>43235</v>
      </c>
      <c r="H211" s="328">
        <v>43631</v>
      </c>
      <c r="I211" s="451"/>
    </row>
    <row r="212" spans="1:9" ht="31.5" x14ac:dyDescent="0.25">
      <c r="A212" s="306">
        <v>164</v>
      </c>
      <c r="B212" s="314" t="s">
        <v>378</v>
      </c>
      <c r="C212" s="308" t="s">
        <v>379</v>
      </c>
      <c r="D212" s="472">
        <v>13000</v>
      </c>
      <c r="E212" s="310" t="s">
        <v>22</v>
      </c>
      <c r="F212" s="308" t="s">
        <v>23</v>
      </c>
      <c r="G212" s="311">
        <v>43617</v>
      </c>
      <c r="H212" s="312">
        <v>43723</v>
      </c>
      <c r="I212" s="451"/>
    </row>
    <row r="213" spans="1:9" ht="32.25" thickBot="1" x14ac:dyDescent="0.3">
      <c r="A213" s="372">
        <v>165</v>
      </c>
      <c r="B213" s="329" t="s">
        <v>381</v>
      </c>
      <c r="C213" s="303" t="s">
        <v>379</v>
      </c>
      <c r="D213" s="473">
        <v>1100</v>
      </c>
      <c r="E213" s="331" t="s">
        <v>22</v>
      </c>
      <c r="F213" s="303" t="s">
        <v>23</v>
      </c>
      <c r="G213" s="332">
        <v>43570</v>
      </c>
      <c r="H213" s="305">
        <v>43600</v>
      </c>
      <c r="I213" s="451"/>
    </row>
    <row r="214" spans="1:9" ht="48" thickBot="1" x14ac:dyDescent="0.3">
      <c r="A214" s="474">
        <v>166</v>
      </c>
      <c r="B214" s="475" t="s">
        <v>586</v>
      </c>
      <c r="C214" s="476" t="s">
        <v>376</v>
      </c>
      <c r="D214" s="477">
        <v>32250</v>
      </c>
      <c r="E214" s="478" t="s">
        <v>22</v>
      </c>
      <c r="F214" s="476" t="s">
        <v>23</v>
      </c>
      <c r="G214" s="479">
        <v>43586</v>
      </c>
      <c r="H214" s="480">
        <v>43661</v>
      </c>
      <c r="I214" s="451"/>
    </row>
    <row r="215" spans="1:9" ht="20.25" customHeight="1" thickBot="1" x14ac:dyDescent="0.3">
      <c r="A215" s="356"/>
      <c r="B215" s="374" t="s">
        <v>384</v>
      </c>
      <c r="C215" s="481"/>
      <c r="D215" s="360">
        <f>SUM(D211:D214)</f>
        <v>67050</v>
      </c>
      <c r="E215" s="360"/>
      <c r="F215" s="358"/>
      <c r="G215" s="358"/>
      <c r="H215" s="361"/>
    </row>
    <row r="216" spans="1:9" ht="16.5" thickBot="1" x14ac:dyDescent="0.3">
      <c r="A216" s="482" t="s">
        <v>385</v>
      </c>
      <c r="B216" s="467"/>
      <c r="C216" s="400"/>
      <c r="D216" s="483"/>
      <c r="E216" s="483"/>
      <c r="F216" s="483"/>
      <c r="G216" s="483"/>
      <c r="H216" s="484"/>
    </row>
    <row r="217" spans="1:9" ht="31.5" x14ac:dyDescent="0.2">
      <c r="A217" s="362">
        <v>167</v>
      </c>
      <c r="B217" s="340" t="s">
        <v>635</v>
      </c>
      <c r="C217" s="402" t="s">
        <v>572</v>
      </c>
      <c r="D217" s="342">
        <v>42016</v>
      </c>
      <c r="E217" s="402" t="s">
        <v>22</v>
      </c>
      <c r="F217" s="341" t="s">
        <v>109</v>
      </c>
      <c r="G217" s="364">
        <v>43661</v>
      </c>
      <c r="H217" s="365">
        <v>43692</v>
      </c>
    </row>
    <row r="218" spans="1:9" ht="31.5" x14ac:dyDescent="0.25">
      <c r="A218" s="322">
        <v>168</v>
      </c>
      <c r="B218" s="485" t="s">
        <v>587</v>
      </c>
      <c r="C218" s="347" t="s">
        <v>319</v>
      </c>
      <c r="D218" s="325">
        <v>109244</v>
      </c>
      <c r="E218" s="347" t="s">
        <v>22</v>
      </c>
      <c r="F218" s="324" t="s">
        <v>109</v>
      </c>
      <c r="G218" s="348">
        <v>43586</v>
      </c>
      <c r="H218" s="447">
        <v>43617</v>
      </c>
    </row>
    <row r="219" spans="1:9" ht="31.5" x14ac:dyDescent="0.25">
      <c r="A219" s="322">
        <v>169</v>
      </c>
      <c r="B219" s="485" t="s">
        <v>636</v>
      </c>
      <c r="C219" s="347" t="s">
        <v>319</v>
      </c>
      <c r="D219" s="325">
        <v>37815</v>
      </c>
      <c r="E219" s="347" t="s">
        <v>22</v>
      </c>
      <c r="F219" s="324" t="s">
        <v>109</v>
      </c>
      <c r="G219" s="348">
        <v>43661</v>
      </c>
      <c r="H219" s="353">
        <v>43692</v>
      </c>
    </row>
    <row r="220" spans="1:9" ht="31.5" x14ac:dyDescent="0.25">
      <c r="A220" s="322">
        <v>170</v>
      </c>
      <c r="B220" s="323" t="s">
        <v>386</v>
      </c>
      <c r="C220" s="324" t="s">
        <v>387</v>
      </c>
      <c r="D220" s="486">
        <v>10000</v>
      </c>
      <c r="E220" s="326" t="s">
        <v>22</v>
      </c>
      <c r="F220" s="324" t="s">
        <v>23</v>
      </c>
      <c r="G220" s="327">
        <v>43600</v>
      </c>
      <c r="H220" s="312">
        <v>43676</v>
      </c>
      <c r="I220" s="451"/>
    </row>
    <row r="221" spans="1:9" ht="31.5" x14ac:dyDescent="0.25">
      <c r="A221" s="322">
        <v>171</v>
      </c>
      <c r="B221" s="323" t="s">
        <v>388</v>
      </c>
      <c r="C221" s="324" t="s">
        <v>389</v>
      </c>
      <c r="D221" s="471">
        <v>25000</v>
      </c>
      <c r="E221" s="326" t="s">
        <v>22</v>
      </c>
      <c r="F221" s="324" t="s">
        <v>23</v>
      </c>
      <c r="G221" s="327">
        <v>43525</v>
      </c>
      <c r="H221" s="328">
        <v>43358</v>
      </c>
      <c r="I221" s="451"/>
    </row>
    <row r="222" spans="1:9" ht="31.5" x14ac:dyDescent="0.25">
      <c r="A222" s="322">
        <v>172</v>
      </c>
      <c r="B222" s="323" t="s">
        <v>588</v>
      </c>
      <c r="C222" s="324" t="s">
        <v>391</v>
      </c>
      <c r="D222" s="471">
        <v>500</v>
      </c>
      <c r="E222" s="331" t="s">
        <v>22</v>
      </c>
      <c r="F222" s="303" t="s">
        <v>23</v>
      </c>
      <c r="G222" s="332">
        <v>43525</v>
      </c>
      <c r="H222" s="305">
        <v>43692</v>
      </c>
      <c r="I222" s="451"/>
    </row>
    <row r="223" spans="1:9" ht="42" customHeight="1" x14ac:dyDescent="0.25">
      <c r="A223" s="322">
        <v>173</v>
      </c>
      <c r="B223" s="323" t="s">
        <v>392</v>
      </c>
      <c r="C223" s="324" t="s">
        <v>393</v>
      </c>
      <c r="D223" s="471">
        <v>13400</v>
      </c>
      <c r="E223" s="310" t="s">
        <v>22</v>
      </c>
      <c r="F223" s="308" t="s">
        <v>23</v>
      </c>
      <c r="G223" s="311">
        <v>43556</v>
      </c>
      <c r="H223" s="312">
        <v>43748</v>
      </c>
      <c r="I223" s="451"/>
    </row>
    <row r="224" spans="1:9" ht="35.25" customHeight="1" x14ac:dyDescent="0.2">
      <c r="A224" s="322">
        <v>174</v>
      </c>
      <c r="B224" s="335" t="s">
        <v>321</v>
      </c>
      <c r="C224" s="382" t="s">
        <v>322</v>
      </c>
      <c r="D224" s="301">
        <v>1000</v>
      </c>
      <c r="E224" s="310" t="s">
        <v>22</v>
      </c>
      <c r="F224" s="308" t="s">
        <v>23</v>
      </c>
      <c r="G224" s="352">
        <v>43525</v>
      </c>
      <c r="H224" s="353">
        <v>43809</v>
      </c>
    </row>
    <row r="225" spans="1:9" ht="31.5" x14ac:dyDescent="0.25">
      <c r="A225" s="322">
        <v>175</v>
      </c>
      <c r="B225" s="487" t="s">
        <v>396</v>
      </c>
      <c r="C225" s="308" t="s">
        <v>393</v>
      </c>
      <c r="D225" s="472">
        <v>3000</v>
      </c>
      <c r="E225" s="310" t="s">
        <v>22</v>
      </c>
      <c r="F225" s="308" t="s">
        <v>23</v>
      </c>
      <c r="G225" s="311">
        <v>43647</v>
      </c>
      <c r="H225" s="312">
        <v>43723</v>
      </c>
      <c r="I225" s="451"/>
    </row>
    <row r="226" spans="1:9" ht="31.5" x14ac:dyDescent="0.25">
      <c r="A226" s="322">
        <v>176</v>
      </c>
      <c r="B226" s="488" t="s">
        <v>397</v>
      </c>
      <c r="C226" s="324" t="s">
        <v>376</v>
      </c>
      <c r="D226" s="486">
        <v>15040</v>
      </c>
      <c r="E226" s="326" t="s">
        <v>22</v>
      </c>
      <c r="F226" s="324" t="s">
        <v>23</v>
      </c>
      <c r="G226" s="327">
        <v>43586</v>
      </c>
      <c r="H226" s="328">
        <v>43631</v>
      </c>
      <c r="I226" s="451"/>
    </row>
    <row r="227" spans="1:9" ht="32.25" thickBot="1" x14ac:dyDescent="0.3">
      <c r="A227" s="372">
        <v>177</v>
      </c>
      <c r="B227" s="489" t="s">
        <v>398</v>
      </c>
      <c r="C227" s="303" t="s">
        <v>332</v>
      </c>
      <c r="D227" s="490">
        <v>4500</v>
      </c>
      <c r="E227" s="331" t="s">
        <v>22</v>
      </c>
      <c r="F227" s="303" t="s">
        <v>23</v>
      </c>
      <c r="G227" s="337">
        <v>43647</v>
      </c>
      <c r="H227" s="338">
        <v>43723</v>
      </c>
      <c r="I227" s="451"/>
    </row>
    <row r="228" spans="1:9" ht="31.5" x14ac:dyDescent="0.25">
      <c r="A228" s="362">
        <v>178</v>
      </c>
      <c r="B228" s="491" t="s">
        <v>399</v>
      </c>
      <c r="C228" s="341" t="s">
        <v>400</v>
      </c>
      <c r="D228" s="492">
        <v>4500</v>
      </c>
      <c r="E228" s="343" t="s">
        <v>22</v>
      </c>
      <c r="F228" s="341" t="s">
        <v>23</v>
      </c>
      <c r="G228" s="344">
        <v>43617</v>
      </c>
      <c r="H228" s="345">
        <v>43739</v>
      </c>
      <c r="I228" s="451"/>
    </row>
    <row r="229" spans="1:9" ht="31.5" x14ac:dyDescent="0.25">
      <c r="A229" s="322">
        <v>179</v>
      </c>
      <c r="B229" s="323" t="s">
        <v>589</v>
      </c>
      <c r="C229" s="324" t="s">
        <v>590</v>
      </c>
      <c r="D229" s="471">
        <v>21008</v>
      </c>
      <c r="E229" s="326" t="s">
        <v>22</v>
      </c>
      <c r="F229" s="324" t="s">
        <v>23</v>
      </c>
      <c r="G229" s="327">
        <v>43556</v>
      </c>
      <c r="H229" s="328">
        <v>43631</v>
      </c>
      <c r="I229" s="451"/>
    </row>
    <row r="230" spans="1:9" ht="31.5" x14ac:dyDescent="0.2">
      <c r="A230" s="322">
        <v>180</v>
      </c>
      <c r="B230" s="314" t="s">
        <v>403</v>
      </c>
      <c r="C230" s="308" t="s">
        <v>404</v>
      </c>
      <c r="D230" s="493">
        <v>132000</v>
      </c>
      <c r="E230" s="310" t="s">
        <v>22</v>
      </c>
      <c r="F230" s="308" t="s">
        <v>23</v>
      </c>
      <c r="G230" s="311">
        <v>43586</v>
      </c>
      <c r="H230" s="312">
        <v>43707</v>
      </c>
    </row>
    <row r="231" spans="1:9" ht="31.5" x14ac:dyDescent="0.2">
      <c r="A231" s="322">
        <v>181</v>
      </c>
      <c r="B231" s="314" t="s">
        <v>405</v>
      </c>
      <c r="C231" s="308" t="s">
        <v>406</v>
      </c>
      <c r="D231" s="493">
        <v>18300</v>
      </c>
      <c r="E231" s="310" t="s">
        <v>22</v>
      </c>
      <c r="F231" s="308" t="s">
        <v>23</v>
      </c>
      <c r="G231" s="311">
        <v>43525</v>
      </c>
      <c r="H231" s="312">
        <v>43809</v>
      </c>
    </row>
    <row r="232" spans="1:9" ht="31.5" x14ac:dyDescent="0.2">
      <c r="A232" s="322">
        <v>182</v>
      </c>
      <c r="B232" s="323" t="s">
        <v>591</v>
      </c>
      <c r="C232" s="494" t="s">
        <v>408</v>
      </c>
      <c r="D232" s="471">
        <v>10300</v>
      </c>
      <c r="E232" s="326" t="s">
        <v>22</v>
      </c>
      <c r="F232" s="324" t="s">
        <v>23</v>
      </c>
      <c r="G232" s="327">
        <v>43600</v>
      </c>
      <c r="H232" s="328">
        <v>43676</v>
      </c>
    </row>
    <row r="233" spans="1:9" ht="31.5" x14ac:dyDescent="0.2">
      <c r="A233" s="322">
        <v>183</v>
      </c>
      <c r="B233" s="323" t="s">
        <v>409</v>
      </c>
      <c r="C233" s="324" t="s">
        <v>410</v>
      </c>
      <c r="D233" s="471">
        <v>11640</v>
      </c>
      <c r="E233" s="326" t="s">
        <v>22</v>
      </c>
      <c r="F233" s="324" t="s">
        <v>23</v>
      </c>
      <c r="G233" s="327">
        <v>43525</v>
      </c>
      <c r="H233" s="328">
        <v>43750</v>
      </c>
    </row>
    <row r="234" spans="1:9" ht="31.5" x14ac:dyDescent="0.2">
      <c r="A234" s="322">
        <v>184</v>
      </c>
      <c r="B234" s="314" t="s">
        <v>411</v>
      </c>
      <c r="C234" s="395" t="s">
        <v>412</v>
      </c>
      <c r="D234" s="493">
        <v>10200</v>
      </c>
      <c r="E234" s="310" t="s">
        <v>22</v>
      </c>
      <c r="F234" s="308" t="s">
        <v>23</v>
      </c>
      <c r="G234" s="311">
        <v>43600</v>
      </c>
      <c r="H234" s="312">
        <v>43646</v>
      </c>
    </row>
    <row r="235" spans="1:9" ht="31.5" x14ac:dyDescent="0.25">
      <c r="A235" s="322">
        <v>185</v>
      </c>
      <c r="B235" s="335" t="s">
        <v>413</v>
      </c>
      <c r="C235" s="336" t="s">
        <v>408</v>
      </c>
      <c r="D235" s="495">
        <v>80000</v>
      </c>
      <c r="E235" s="302" t="s">
        <v>22</v>
      </c>
      <c r="F235" s="336" t="s">
        <v>23</v>
      </c>
      <c r="G235" s="337">
        <v>43600</v>
      </c>
      <c r="H235" s="338">
        <v>43646</v>
      </c>
      <c r="I235" s="451"/>
    </row>
    <row r="236" spans="1:9" ht="32.25" thickBot="1" x14ac:dyDescent="0.3">
      <c r="A236" s="367">
        <v>186</v>
      </c>
      <c r="B236" s="316" t="s">
        <v>414</v>
      </c>
      <c r="C236" s="317"/>
      <c r="D236" s="496">
        <v>57300</v>
      </c>
      <c r="E236" s="319" t="s">
        <v>22</v>
      </c>
      <c r="F236" s="317" t="s">
        <v>23</v>
      </c>
      <c r="G236" s="320">
        <v>43525</v>
      </c>
      <c r="H236" s="321">
        <v>43809</v>
      </c>
      <c r="I236" s="451"/>
    </row>
    <row r="237" spans="1:9" ht="16.5" thickBot="1" x14ac:dyDescent="0.3">
      <c r="A237" s="356"/>
      <c r="B237" s="374" t="s">
        <v>415</v>
      </c>
      <c r="C237" s="397"/>
      <c r="D237" s="360">
        <f>SUM(D218:D236)</f>
        <v>564747</v>
      </c>
      <c r="E237" s="360"/>
      <c r="F237" s="358"/>
      <c r="G237" s="358"/>
      <c r="H237" s="361"/>
    </row>
    <row r="238" spans="1:9" ht="16.5" thickBot="1" x14ac:dyDescent="0.3">
      <c r="A238" s="356"/>
      <c r="B238" s="374" t="s">
        <v>416</v>
      </c>
      <c r="C238" s="358"/>
      <c r="D238" s="360">
        <f>D215+D237</f>
        <v>631797</v>
      </c>
      <c r="E238" s="360"/>
      <c r="F238" s="358"/>
      <c r="G238" s="358"/>
      <c r="H238" s="361"/>
    </row>
    <row r="239" spans="1:9" ht="18.75" thickBot="1" x14ac:dyDescent="0.3">
      <c r="A239" s="809" t="s">
        <v>417</v>
      </c>
      <c r="B239" s="810"/>
      <c r="C239" s="810"/>
      <c r="D239" s="810"/>
      <c r="E239" s="810"/>
      <c r="F239" s="810"/>
      <c r="G239" s="810"/>
      <c r="H239" s="811"/>
    </row>
    <row r="240" spans="1:9" ht="31.5" x14ac:dyDescent="0.2">
      <c r="A240" s="497">
        <v>187</v>
      </c>
      <c r="B240" s="363" t="s">
        <v>592</v>
      </c>
      <c r="C240" s="402" t="s">
        <v>134</v>
      </c>
      <c r="D240" s="342">
        <v>42017</v>
      </c>
      <c r="E240" s="363" t="s">
        <v>22</v>
      </c>
      <c r="F240" s="308" t="s">
        <v>23</v>
      </c>
      <c r="G240" s="364">
        <v>43617</v>
      </c>
      <c r="H240" s="447">
        <v>43647</v>
      </c>
    </row>
    <row r="241" spans="1:8" ht="31.5" x14ac:dyDescent="0.2">
      <c r="A241" s="334">
        <v>188</v>
      </c>
      <c r="B241" s="314" t="s">
        <v>20</v>
      </c>
      <c r="C241" s="395" t="s">
        <v>21</v>
      </c>
      <c r="D241" s="493">
        <v>201</v>
      </c>
      <c r="E241" s="310" t="s">
        <v>22</v>
      </c>
      <c r="F241" s="308" t="s">
        <v>23</v>
      </c>
      <c r="G241" s="311">
        <v>43468</v>
      </c>
      <c r="H241" s="312">
        <v>43814</v>
      </c>
    </row>
    <row r="242" spans="1:8" s="297" customFormat="1" ht="31.5" x14ac:dyDescent="0.2">
      <c r="A242" s="306">
        <v>189</v>
      </c>
      <c r="B242" s="307" t="s">
        <v>172</v>
      </c>
      <c r="C242" s="308" t="s">
        <v>25</v>
      </c>
      <c r="D242" s="309">
        <v>2638</v>
      </c>
      <c r="E242" s="310" t="s">
        <v>22</v>
      </c>
      <c r="F242" s="308" t="s">
        <v>23</v>
      </c>
      <c r="G242" s="311">
        <v>43468</v>
      </c>
      <c r="H242" s="312">
        <v>43820</v>
      </c>
    </row>
    <row r="243" spans="1:8" ht="32.25" thickBot="1" x14ac:dyDescent="0.25">
      <c r="A243" s="334">
        <v>190</v>
      </c>
      <c r="B243" s="335" t="s">
        <v>30</v>
      </c>
      <c r="C243" s="336" t="s">
        <v>31</v>
      </c>
      <c r="D243" s="301">
        <v>471</v>
      </c>
      <c r="E243" s="302" t="s">
        <v>22</v>
      </c>
      <c r="F243" s="336" t="s">
        <v>23</v>
      </c>
      <c r="G243" s="337">
        <v>43468</v>
      </c>
      <c r="H243" s="338">
        <v>43814</v>
      </c>
    </row>
    <row r="244" spans="1:8" ht="31.5" x14ac:dyDescent="0.2">
      <c r="A244" s="306">
        <v>191</v>
      </c>
      <c r="B244" s="413" t="s">
        <v>422</v>
      </c>
      <c r="C244" s="300" t="s">
        <v>66</v>
      </c>
      <c r="D244" s="414">
        <v>924</v>
      </c>
      <c r="E244" s="498" t="s">
        <v>22</v>
      </c>
      <c r="F244" s="300" t="s">
        <v>23</v>
      </c>
      <c r="G244" s="304">
        <v>43468</v>
      </c>
      <c r="H244" s="355">
        <v>43496</v>
      </c>
    </row>
    <row r="245" spans="1:8" ht="31.5" x14ac:dyDescent="0.2">
      <c r="A245" s="334">
        <v>192</v>
      </c>
      <c r="B245" s="314" t="s">
        <v>425</v>
      </c>
      <c r="C245" s="308"/>
      <c r="D245" s="309">
        <v>2000</v>
      </c>
      <c r="E245" s="310" t="s">
        <v>22</v>
      </c>
      <c r="F245" s="308" t="s">
        <v>23</v>
      </c>
      <c r="G245" s="311">
        <v>43586</v>
      </c>
      <c r="H245" s="312">
        <v>43768</v>
      </c>
    </row>
    <row r="246" spans="1:8" ht="31.5" x14ac:dyDescent="0.2">
      <c r="A246" s="306">
        <v>193</v>
      </c>
      <c r="B246" s="323" t="s">
        <v>426</v>
      </c>
      <c r="C246" s="308" t="s">
        <v>427</v>
      </c>
      <c r="D246" s="325">
        <v>1250</v>
      </c>
      <c r="E246" s="310" t="s">
        <v>22</v>
      </c>
      <c r="F246" s="308" t="s">
        <v>23</v>
      </c>
      <c r="G246" s="311">
        <v>43586</v>
      </c>
      <c r="H246" s="312">
        <v>43769</v>
      </c>
    </row>
    <row r="247" spans="1:8" ht="31.5" x14ac:dyDescent="0.2">
      <c r="A247" s="334">
        <v>194</v>
      </c>
      <c r="B247" s="314" t="s">
        <v>637</v>
      </c>
      <c r="C247" s="308" t="s">
        <v>246</v>
      </c>
      <c r="D247" s="309">
        <v>2520</v>
      </c>
      <c r="E247" s="310" t="s">
        <v>22</v>
      </c>
      <c r="F247" s="308" t="s">
        <v>23</v>
      </c>
      <c r="G247" s="311">
        <v>43661</v>
      </c>
      <c r="H247" s="312">
        <v>43708</v>
      </c>
    </row>
    <row r="248" spans="1:8" ht="31.5" x14ac:dyDescent="0.2">
      <c r="A248" s="306">
        <v>195</v>
      </c>
      <c r="B248" s="329" t="s">
        <v>638</v>
      </c>
      <c r="C248" s="303" t="s">
        <v>639</v>
      </c>
      <c r="D248" s="330">
        <v>1260</v>
      </c>
      <c r="E248" s="310" t="s">
        <v>22</v>
      </c>
      <c r="F248" s="308" t="s">
        <v>23</v>
      </c>
      <c r="G248" s="311">
        <v>43661</v>
      </c>
      <c r="H248" s="312">
        <v>43708</v>
      </c>
    </row>
    <row r="249" spans="1:8" ht="31.5" x14ac:dyDescent="0.2">
      <c r="A249" s="334">
        <v>196</v>
      </c>
      <c r="B249" s="314" t="s">
        <v>430</v>
      </c>
      <c r="C249" s="308" t="s">
        <v>431</v>
      </c>
      <c r="D249" s="309">
        <v>2500</v>
      </c>
      <c r="E249" s="310" t="s">
        <v>22</v>
      </c>
      <c r="F249" s="308" t="s">
        <v>23</v>
      </c>
      <c r="G249" s="311">
        <v>43468</v>
      </c>
      <c r="H249" s="312">
        <v>43814</v>
      </c>
    </row>
    <row r="250" spans="1:8" ht="31.5" x14ac:dyDescent="0.2">
      <c r="A250" s="306">
        <v>197</v>
      </c>
      <c r="B250" s="323" t="s">
        <v>432</v>
      </c>
      <c r="C250" s="324" t="s">
        <v>433</v>
      </c>
      <c r="D250" s="325">
        <v>56600</v>
      </c>
      <c r="E250" s="326" t="s">
        <v>22</v>
      </c>
      <c r="F250" s="324" t="s">
        <v>23</v>
      </c>
      <c r="G250" s="327">
        <v>43525</v>
      </c>
      <c r="H250" s="328">
        <v>43814</v>
      </c>
    </row>
    <row r="251" spans="1:8" ht="31.5" x14ac:dyDescent="0.2">
      <c r="A251" s="334">
        <v>198</v>
      </c>
      <c r="B251" s="335" t="s">
        <v>434</v>
      </c>
      <c r="C251" s="336" t="s">
        <v>435</v>
      </c>
      <c r="D251" s="301">
        <v>19150</v>
      </c>
      <c r="E251" s="302" t="s">
        <v>22</v>
      </c>
      <c r="F251" s="336" t="s">
        <v>23</v>
      </c>
      <c r="G251" s="337">
        <v>43468</v>
      </c>
      <c r="H251" s="338">
        <v>43819</v>
      </c>
    </row>
    <row r="252" spans="1:8" s="297" customFormat="1" ht="32.25" thickBot="1" x14ac:dyDescent="0.25">
      <c r="A252" s="367">
        <v>199</v>
      </c>
      <c r="B252" s="316" t="s">
        <v>436</v>
      </c>
      <c r="C252" s="317" t="s">
        <v>339</v>
      </c>
      <c r="D252" s="318">
        <v>940</v>
      </c>
      <c r="E252" s="319" t="s">
        <v>22</v>
      </c>
      <c r="F252" s="317" t="s">
        <v>23</v>
      </c>
      <c r="G252" s="437">
        <v>43800</v>
      </c>
      <c r="H252" s="370">
        <v>43819</v>
      </c>
    </row>
    <row r="253" spans="1:8" ht="15.75" thickBot="1" x14ac:dyDescent="0.25">
      <c r="A253" s="499"/>
      <c r="B253" s="500" t="s">
        <v>437</v>
      </c>
      <c r="C253" s="397"/>
      <c r="D253" s="501">
        <f>SUM(D240:D252)</f>
        <v>132471</v>
      </c>
      <c r="E253" s="502"/>
      <c r="F253" s="481"/>
      <c r="G253" s="503"/>
      <c r="H253" s="504"/>
    </row>
    <row r="254" spans="1:8" ht="15.75" thickBot="1" x14ac:dyDescent="0.25">
      <c r="A254" s="499"/>
      <c r="B254" s="505" t="s">
        <v>438</v>
      </c>
      <c r="C254" s="397"/>
      <c r="D254" s="506"/>
      <c r="E254" s="502"/>
      <c r="F254" s="481"/>
      <c r="G254" s="507"/>
      <c r="H254" s="504"/>
    </row>
    <row r="255" spans="1:8" ht="47.25" x14ac:dyDescent="0.2">
      <c r="A255" s="333">
        <v>200</v>
      </c>
      <c r="B255" s="323" t="s">
        <v>593</v>
      </c>
      <c r="C255" s="324" t="s">
        <v>440</v>
      </c>
      <c r="D255" s="325">
        <v>1400</v>
      </c>
      <c r="E255" s="326" t="s">
        <v>22</v>
      </c>
      <c r="F255" s="324" t="s">
        <v>23</v>
      </c>
      <c r="G255" s="327">
        <v>43586</v>
      </c>
      <c r="H255" s="328">
        <v>43610</v>
      </c>
    </row>
    <row r="256" spans="1:8" ht="32.25" thickBot="1" x14ac:dyDescent="0.25">
      <c r="A256" s="396">
        <v>201</v>
      </c>
      <c r="B256" s="329" t="s">
        <v>441</v>
      </c>
      <c r="C256" s="303" t="s">
        <v>442</v>
      </c>
      <c r="D256" s="330">
        <v>2500</v>
      </c>
      <c r="E256" s="302" t="s">
        <v>22</v>
      </c>
      <c r="F256" s="336" t="s">
        <v>23</v>
      </c>
      <c r="G256" s="327">
        <v>43586</v>
      </c>
      <c r="H256" s="328">
        <v>43610</v>
      </c>
    </row>
    <row r="257" spans="1:8" ht="15.75" thickBot="1" x14ac:dyDescent="0.25">
      <c r="A257" s="499"/>
      <c r="B257" s="500" t="s">
        <v>443</v>
      </c>
      <c r="C257" s="397"/>
      <c r="D257" s="501">
        <f>SUM(D255:D256)</f>
        <v>3900</v>
      </c>
      <c r="E257" s="502"/>
      <c r="F257" s="481"/>
      <c r="G257" s="503"/>
      <c r="H257" s="504"/>
    </row>
    <row r="258" spans="1:8" ht="15.75" thickBot="1" x14ac:dyDescent="0.25">
      <c r="A258" s="499"/>
      <c r="B258" s="505" t="s">
        <v>444</v>
      </c>
      <c r="C258" s="397"/>
      <c r="D258" s="506"/>
      <c r="E258" s="502"/>
      <c r="F258" s="481"/>
      <c r="G258" s="503"/>
      <c r="H258" s="504"/>
    </row>
    <row r="259" spans="1:8" ht="31.5" x14ac:dyDescent="0.2">
      <c r="A259" s="396">
        <v>202</v>
      </c>
      <c r="B259" s="329" t="s">
        <v>445</v>
      </c>
      <c r="C259" s="303" t="s">
        <v>446</v>
      </c>
      <c r="D259" s="330">
        <v>4000</v>
      </c>
      <c r="E259" s="331" t="s">
        <v>22</v>
      </c>
      <c r="F259" s="303" t="s">
        <v>23</v>
      </c>
      <c r="G259" s="332">
        <v>43590</v>
      </c>
      <c r="H259" s="305">
        <v>43617</v>
      </c>
    </row>
    <row r="260" spans="1:8" ht="32.25" thickBot="1" x14ac:dyDescent="0.25">
      <c r="A260" s="394">
        <v>203</v>
      </c>
      <c r="B260" s="335" t="s">
        <v>447</v>
      </c>
      <c r="C260" s="336" t="s">
        <v>448</v>
      </c>
      <c r="D260" s="301">
        <v>3200</v>
      </c>
      <c r="E260" s="302" t="s">
        <v>22</v>
      </c>
      <c r="F260" s="336" t="s">
        <v>23</v>
      </c>
      <c r="G260" s="337">
        <v>43590</v>
      </c>
      <c r="H260" s="338">
        <v>43617</v>
      </c>
    </row>
    <row r="261" spans="1:8" ht="32.25" thickBot="1" x14ac:dyDescent="0.25">
      <c r="A261" s="508">
        <v>204</v>
      </c>
      <c r="B261" s="475" t="s">
        <v>449</v>
      </c>
      <c r="C261" s="476" t="s">
        <v>450</v>
      </c>
      <c r="D261" s="509">
        <v>1200</v>
      </c>
      <c r="E261" s="478" t="s">
        <v>22</v>
      </c>
      <c r="F261" s="476" t="s">
        <v>23</v>
      </c>
      <c r="G261" s="479">
        <v>43590</v>
      </c>
      <c r="H261" s="480">
        <v>43617</v>
      </c>
    </row>
    <row r="262" spans="1:8" ht="15.75" thickBot="1" x14ac:dyDescent="0.25">
      <c r="A262" s="499"/>
      <c r="B262" s="500" t="s">
        <v>451</v>
      </c>
      <c r="C262" s="397"/>
      <c r="D262" s="501">
        <f>D259+D260+D261</f>
        <v>8400</v>
      </c>
      <c r="E262" s="502"/>
      <c r="F262" s="481"/>
      <c r="G262" s="503"/>
      <c r="H262" s="504"/>
    </row>
    <row r="263" spans="1:8" ht="15.75" thickBot="1" x14ac:dyDescent="0.25">
      <c r="A263" s="499"/>
      <c r="B263" s="806" t="s">
        <v>452</v>
      </c>
      <c r="C263" s="807"/>
      <c r="D263" s="807"/>
      <c r="E263" s="807"/>
      <c r="F263" s="807"/>
      <c r="G263" s="807"/>
      <c r="H263" s="808"/>
    </row>
    <row r="264" spans="1:8" ht="31.5" x14ac:dyDescent="0.2">
      <c r="A264" s="333">
        <v>205</v>
      </c>
      <c r="B264" s="323" t="s">
        <v>453</v>
      </c>
      <c r="C264" s="324" t="s">
        <v>254</v>
      </c>
      <c r="D264" s="325">
        <v>4000</v>
      </c>
      <c r="E264" s="326" t="s">
        <v>22</v>
      </c>
      <c r="F264" s="324" t="s">
        <v>23</v>
      </c>
      <c r="G264" s="327">
        <v>43600</v>
      </c>
      <c r="H264" s="328">
        <v>43674</v>
      </c>
    </row>
    <row r="265" spans="1:8" ht="31.5" x14ac:dyDescent="0.2">
      <c r="A265" s="333">
        <v>206</v>
      </c>
      <c r="B265" s="323" t="s">
        <v>454</v>
      </c>
      <c r="C265" s="324" t="s">
        <v>455</v>
      </c>
      <c r="D265" s="325">
        <v>2664</v>
      </c>
      <c r="E265" s="310" t="s">
        <v>22</v>
      </c>
      <c r="F265" s="308" t="s">
        <v>23</v>
      </c>
      <c r="G265" s="327">
        <v>43600</v>
      </c>
      <c r="H265" s="328">
        <v>43674</v>
      </c>
    </row>
    <row r="266" spans="1:8" ht="31.5" x14ac:dyDescent="0.2">
      <c r="A266" s="333">
        <v>207</v>
      </c>
      <c r="B266" s="323" t="s">
        <v>456</v>
      </c>
      <c r="C266" s="324" t="s">
        <v>455</v>
      </c>
      <c r="D266" s="325">
        <v>1600</v>
      </c>
      <c r="E266" s="310" t="s">
        <v>22</v>
      </c>
      <c r="F266" s="308" t="s">
        <v>23</v>
      </c>
      <c r="G266" s="327">
        <v>43600</v>
      </c>
      <c r="H266" s="328">
        <v>43674</v>
      </c>
    </row>
    <row r="267" spans="1:8" ht="31.5" x14ac:dyDescent="0.2">
      <c r="A267" s="333">
        <v>208</v>
      </c>
      <c r="B267" s="314" t="s">
        <v>457</v>
      </c>
      <c r="C267" s="308" t="s">
        <v>458</v>
      </c>
      <c r="D267" s="309">
        <v>4500</v>
      </c>
      <c r="E267" s="310" t="s">
        <v>22</v>
      </c>
      <c r="F267" s="308" t="s">
        <v>23</v>
      </c>
      <c r="G267" s="327">
        <v>43600</v>
      </c>
      <c r="H267" s="328">
        <v>43674</v>
      </c>
    </row>
    <row r="268" spans="1:8" ht="31.5" x14ac:dyDescent="0.2">
      <c r="A268" s="333">
        <v>209</v>
      </c>
      <c r="B268" s="314" t="s">
        <v>459</v>
      </c>
      <c r="C268" s="308" t="s">
        <v>460</v>
      </c>
      <c r="D268" s="309">
        <v>6850</v>
      </c>
      <c r="E268" s="310" t="s">
        <v>22</v>
      </c>
      <c r="F268" s="308" t="s">
        <v>23</v>
      </c>
      <c r="G268" s="327">
        <v>43600</v>
      </c>
      <c r="H268" s="328">
        <v>43674</v>
      </c>
    </row>
    <row r="269" spans="1:8" ht="31.5" x14ac:dyDescent="0.2">
      <c r="A269" s="333">
        <v>210</v>
      </c>
      <c r="B269" s="323" t="s">
        <v>640</v>
      </c>
      <c r="C269" s="324" t="s">
        <v>458</v>
      </c>
      <c r="D269" s="325">
        <v>3500</v>
      </c>
      <c r="E269" s="326" t="s">
        <v>22</v>
      </c>
      <c r="F269" s="324" t="s">
        <v>23</v>
      </c>
      <c r="G269" s="327">
        <v>43600</v>
      </c>
      <c r="H269" s="328">
        <v>43674</v>
      </c>
    </row>
    <row r="270" spans="1:8" ht="31.5" x14ac:dyDescent="0.2">
      <c r="A270" s="333">
        <v>211</v>
      </c>
      <c r="B270" s="314" t="s">
        <v>462</v>
      </c>
      <c r="C270" s="308" t="s">
        <v>442</v>
      </c>
      <c r="D270" s="309">
        <v>24000</v>
      </c>
      <c r="E270" s="310" t="s">
        <v>22</v>
      </c>
      <c r="F270" s="308" t="s">
        <v>23</v>
      </c>
      <c r="G270" s="311">
        <v>43600</v>
      </c>
      <c r="H270" s="312">
        <v>43674</v>
      </c>
    </row>
    <row r="271" spans="1:8" ht="31.5" x14ac:dyDescent="0.2">
      <c r="A271" s="333">
        <v>212</v>
      </c>
      <c r="B271" s="323" t="s">
        <v>463</v>
      </c>
      <c r="C271" s="324" t="s">
        <v>464</v>
      </c>
      <c r="D271" s="325">
        <v>119000</v>
      </c>
      <c r="E271" s="326" t="s">
        <v>22</v>
      </c>
      <c r="F271" s="324" t="s">
        <v>23</v>
      </c>
      <c r="G271" s="327">
        <v>43600</v>
      </c>
      <c r="H271" s="328">
        <v>43674</v>
      </c>
    </row>
    <row r="272" spans="1:8" ht="31.5" x14ac:dyDescent="0.2">
      <c r="A272" s="333">
        <v>213</v>
      </c>
      <c r="B272" s="314" t="s">
        <v>449</v>
      </c>
      <c r="C272" s="324" t="s">
        <v>450</v>
      </c>
      <c r="D272" s="309">
        <v>4800</v>
      </c>
      <c r="E272" s="310" t="s">
        <v>22</v>
      </c>
      <c r="F272" s="308" t="s">
        <v>23</v>
      </c>
      <c r="G272" s="327">
        <v>43600</v>
      </c>
      <c r="H272" s="328">
        <v>43674</v>
      </c>
    </row>
    <row r="273" spans="1:8" ht="31.5" x14ac:dyDescent="0.2">
      <c r="A273" s="333">
        <v>214</v>
      </c>
      <c r="B273" s="314" t="s">
        <v>465</v>
      </c>
      <c r="C273" s="308" t="s">
        <v>466</v>
      </c>
      <c r="D273" s="309">
        <v>4200</v>
      </c>
      <c r="E273" s="310" t="s">
        <v>22</v>
      </c>
      <c r="F273" s="308" t="s">
        <v>23</v>
      </c>
      <c r="G273" s="327">
        <v>43600</v>
      </c>
      <c r="H273" s="328">
        <v>43674</v>
      </c>
    </row>
    <row r="274" spans="1:8" ht="31.5" x14ac:dyDescent="0.2">
      <c r="A274" s="333">
        <v>215</v>
      </c>
      <c r="B274" s="323" t="s">
        <v>467</v>
      </c>
      <c r="C274" s="347" t="s">
        <v>468</v>
      </c>
      <c r="D274" s="325">
        <v>4800</v>
      </c>
      <c r="E274" s="326" t="s">
        <v>22</v>
      </c>
      <c r="F274" s="324" t="s">
        <v>23</v>
      </c>
      <c r="G274" s="327">
        <v>43600</v>
      </c>
      <c r="H274" s="328">
        <v>43674</v>
      </c>
    </row>
    <row r="275" spans="1:8" ht="31.5" x14ac:dyDescent="0.2">
      <c r="A275" s="333">
        <v>216</v>
      </c>
      <c r="B275" s="323" t="s">
        <v>469</v>
      </c>
      <c r="C275" s="395" t="s">
        <v>470</v>
      </c>
      <c r="D275" s="325">
        <v>0</v>
      </c>
      <c r="E275" s="310" t="s">
        <v>22</v>
      </c>
      <c r="F275" s="308" t="s">
        <v>23</v>
      </c>
      <c r="G275" s="327">
        <v>43600</v>
      </c>
      <c r="H275" s="328">
        <v>43674</v>
      </c>
    </row>
    <row r="276" spans="1:8" ht="31.5" x14ac:dyDescent="0.2">
      <c r="A276" s="333">
        <v>217</v>
      </c>
      <c r="B276" s="323" t="s">
        <v>441</v>
      </c>
      <c r="C276" s="308" t="s">
        <v>442</v>
      </c>
      <c r="D276" s="325">
        <v>4000</v>
      </c>
      <c r="E276" s="310" t="s">
        <v>22</v>
      </c>
      <c r="F276" s="308" t="s">
        <v>23</v>
      </c>
      <c r="G276" s="327">
        <v>43661</v>
      </c>
      <c r="H276" s="328">
        <v>43674</v>
      </c>
    </row>
    <row r="277" spans="1:8" ht="32.25" thickBot="1" x14ac:dyDescent="0.25">
      <c r="A277" s="333">
        <v>218</v>
      </c>
      <c r="B277" s="323" t="s">
        <v>471</v>
      </c>
      <c r="C277" s="308" t="s">
        <v>472</v>
      </c>
      <c r="D277" s="325">
        <v>350</v>
      </c>
      <c r="E277" s="310" t="s">
        <v>22</v>
      </c>
      <c r="F277" s="308" t="s">
        <v>23</v>
      </c>
      <c r="G277" s="327">
        <v>43600</v>
      </c>
      <c r="H277" s="328">
        <v>43674</v>
      </c>
    </row>
    <row r="278" spans="1:8" ht="15.75" thickBot="1" x14ac:dyDescent="0.25">
      <c r="A278" s="499"/>
      <c r="B278" s="500" t="s">
        <v>473</v>
      </c>
      <c r="C278" s="397"/>
      <c r="D278" s="501">
        <f>SUM(D264:D277)</f>
        <v>184264</v>
      </c>
      <c r="E278" s="502"/>
      <c r="F278" s="481"/>
      <c r="G278" s="503"/>
      <c r="H278" s="504"/>
    </row>
    <row r="279" spans="1:8" ht="15.75" thickBot="1" x14ac:dyDescent="0.25">
      <c r="A279" s="499"/>
      <c r="B279" s="806" t="s">
        <v>474</v>
      </c>
      <c r="C279" s="807"/>
      <c r="D279" s="807"/>
      <c r="E279" s="807"/>
      <c r="F279" s="807"/>
      <c r="G279" s="807"/>
      <c r="H279" s="808"/>
    </row>
    <row r="280" spans="1:8" ht="31.5" x14ac:dyDescent="0.2">
      <c r="A280" s="333">
        <v>219</v>
      </c>
      <c r="B280" s="323" t="s">
        <v>453</v>
      </c>
      <c r="C280" s="324" t="s">
        <v>254</v>
      </c>
      <c r="D280" s="325">
        <v>3000</v>
      </c>
      <c r="E280" s="326" t="s">
        <v>22</v>
      </c>
      <c r="F280" s="324" t="s">
        <v>23</v>
      </c>
      <c r="G280" s="327">
        <v>43709</v>
      </c>
      <c r="H280" s="328">
        <v>43753</v>
      </c>
    </row>
    <row r="281" spans="1:8" ht="31.5" x14ac:dyDescent="0.2">
      <c r="A281" s="333">
        <v>220</v>
      </c>
      <c r="B281" s="314" t="s">
        <v>441</v>
      </c>
      <c r="C281" s="308" t="s">
        <v>442</v>
      </c>
      <c r="D281" s="309">
        <v>5000</v>
      </c>
      <c r="E281" s="310" t="s">
        <v>22</v>
      </c>
      <c r="F281" s="308" t="s">
        <v>23</v>
      </c>
      <c r="G281" s="327">
        <v>43709</v>
      </c>
      <c r="H281" s="328">
        <v>43753</v>
      </c>
    </row>
    <row r="282" spans="1:8" ht="31.5" x14ac:dyDescent="0.2">
      <c r="A282" s="333">
        <v>221</v>
      </c>
      <c r="B282" s="314" t="s">
        <v>475</v>
      </c>
      <c r="C282" s="308" t="s">
        <v>455</v>
      </c>
      <c r="D282" s="309">
        <v>900</v>
      </c>
      <c r="E282" s="310" t="s">
        <v>22</v>
      </c>
      <c r="F282" s="308" t="s">
        <v>23</v>
      </c>
      <c r="G282" s="327">
        <v>43709</v>
      </c>
      <c r="H282" s="328">
        <v>43753</v>
      </c>
    </row>
    <row r="283" spans="1:8" ht="31.5" x14ac:dyDescent="0.2">
      <c r="A283" s="333">
        <v>222</v>
      </c>
      <c r="B283" s="323" t="s">
        <v>457</v>
      </c>
      <c r="C283" s="324" t="s">
        <v>458</v>
      </c>
      <c r="D283" s="325">
        <v>2700</v>
      </c>
      <c r="E283" s="326" t="s">
        <v>22</v>
      </c>
      <c r="F283" s="324" t="s">
        <v>23</v>
      </c>
      <c r="G283" s="327">
        <v>43709</v>
      </c>
      <c r="H283" s="328">
        <v>43753</v>
      </c>
    </row>
    <row r="284" spans="1:8" ht="31.5" x14ac:dyDescent="0.2">
      <c r="A284" s="333">
        <v>223</v>
      </c>
      <c r="B284" s="323" t="s">
        <v>476</v>
      </c>
      <c r="C284" s="308" t="s">
        <v>477</v>
      </c>
      <c r="D284" s="325">
        <v>3200</v>
      </c>
      <c r="E284" s="310" t="s">
        <v>22</v>
      </c>
      <c r="F284" s="308" t="s">
        <v>23</v>
      </c>
      <c r="G284" s="327">
        <v>43709</v>
      </c>
      <c r="H284" s="328">
        <v>43753</v>
      </c>
    </row>
    <row r="285" spans="1:8" ht="31.5" x14ac:dyDescent="0.2">
      <c r="A285" s="333">
        <v>224</v>
      </c>
      <c r="B285" s="314" t="s">
        <v>449</v>
      </c>
      <c r="C285" s="324" t="s">
        <v>450</v>
      </c>
      <c r="D285" s="325">
        <v>1400</v>
      </c>
      <c r="E285" s="326" t="s">
        <v>22</v>
      </c>
      <c r="F285" s="324" t="s">
        <v>23</v>
      </c>
      <c r="G285" s="327">
        <v>43709</v>
      </c>
      <c r="H285" s="328">
        <v>43753</v>
      </c>
    </row>
    <row r="286" spans="1:8" ht="32.25" thickBot="1" x14ac:dyDescent="0.25">
      <c r="A286" s="333">
        <v>225</v>
      </c>
      <c r="B286" s="323" t="s">
        <v>478</v>
      </c>
      <c r="C286" s="324" t="s">
        <v>464</v>
      </c>
      <c r="D286" s="325">
        <v>1500</v>
      </c>
      <c r="E286" s="326" t="s">
        <v>22</v>
      </c>
      <c r="F286" s="324" t="s">
        <v>23</v>
      </c>
      <c r="G286" s="327">
        <v>43709</v>
      </c>
      <c r="H286" s="328">
        <v>43753</v>
      </c>
    </row>
    <row r="287" spans="1:8" ht="15.75" thickBot="1" x14ac:dyDescent="0.25">
      <c r="A287" s="499"/>
      <c r="B287" s="500" t="s">
        <v>479</v>
      </c>
      <c r="C287" s="397"/>
      <c r="D287" s="501">
        <f>SUM(D280:D286)</f>
        <v>17700</v>
      </c>
      <c r="E287" s="502"/>
      <c r="F287" s="481"/>
      <c r="G287" s="503"/>
      <c r="H287" s="504"/>
    </row>
    <row r="288" spans="1:8" ht="15.75" thickBot="1" x14ac:dyDescent="0.25">
      <c r="A288" s="499"/>
      <c r="B288" s="806" t="s">
        <v>480</v>
      </c>
      <c r="C288" s="807"/>
      <c r="D288" s="807"/>
      <c r="E288" s="807"/>
      <c r="F288" s="807"/>
      <c r="G288" s="807"/>
      <c r="H288" s="808"/>
    </row>
    <row r="289" spans="1:8" ht="47.25" x14ac:dyDescent="0.2">
      <c r="A289" s="333">
        <v>226</v>
      </c>
      <c r="B289" s="323" t="s">
        <v>481</v>
      </c>
      <c r="C289" s="308" t="s">
        <v>482</v>
      </c>
      <c r="D289" s="325">
        <v>2200</v>
      </c>
      <c r="E289" s="310" t="s">
        <v>22</v>
      </c>
      <c r="F289" s="308" t="s">
        <v>23</v>
      </c>
      <c r="G289" s="327">
        <v>43770</v>
      </c>
      <c r="H289" s="328">
        <v>43797</v>
      </c>
    </row>
    <row r="290" spans="1:8" ht="32.25" thickBot="1" x14ac:dyDescent="0.25">
      <c r="A290" s="333">
        <v>227</v>
      </c>
      <c r="B290" s="323" t="s">
        <v>483</v>
      </c>
      <c r="C290" s="324" t="s">
        <v>455</v>
      </c>
      <c r="D290" s="325">
        <v>2200</v>
      </c>
      <c r="E290" s="310" t="s">
        <v>22</v>
      </c>
      <c r="F290" s="308" t="s">
        <v>23</v>
      </c>
      <c r="G290" s="327">
        <v>43770</v>
      </c>
      <c r="H290" s="328">
        <v>43797</v>
      </c>
    </row>
    <row r="291" spans="1:8" ht="15.75" thickBot="1" x14ac:dyDescent="0.25">
      <c r="A291" s="499"/>
      <c r="B291" s="500" t="s">
        <v>484</v>
      </c>
      <c r="C291" s="397"/>
      <c r="D291" s="501">
        <f>SUM(D289:D290)</f>
        <v>4400</v>
      </c>
      <c r="E291" s="502"/>
      <c r="F291" s="481"/>
      <c r="G291" s="503"/>
      <c r="H291" s="504"/>
    </row>
    <row r="292" spans="1:8" ht="15.75" thickBot="1" x14ac:dyDescent="0.25">
      <c r="A292" s="499"/>
      <c r="B292" s="806" t="s">
        <v>485</v>
      </c>
      <c r="C292" s="807"/>
      <c r="D292" s="807"/>
      <c r="E292" s="807"/>
      <c r="F292" s="807"/>
      <c r="G292" s="807"/>
      <c r="H292" s="808"/>
    </row>
    <row r="293" spans="1:8" ht="47.25" x14ac:dyDescent="0.2">
      <c r="A293" s="333">
        <v>228</v>
      </c>
      <c r="B293" s="323" t="s">
        <v>486</v>
      </c>
      <c r="C293" s="308" t="s">
        <v>482</v>
      </c>
      <c r="D293" s="325">
        <v>1400</v>
      </c>
      <c r="E293" s="326" t="s">
        <v>22</v>
      </c>
      <c r="F293" s="324" t="s">
        <v>23</v>
      </c>
      <c r="G293" s="327">
        <v>43770</v>
      </c>
      <c r="H293" s="328">
        <v>43799</v>
      </c>
    </row>
    <row r="294" spans="1:8" ht="31.5" x14ac:dyDescent="0.2">
      <c r="A294" s="333">
        <v>229</v>
      </c>
      <c r="B294" s="323" t="s">
        <v>487</v>
      </c>
      <c r="C294" s="324" t="s">
        <v>455</v>
      </c>
      <c r="D294" s="325">
        <v>650</v>
      </c>
      <c r="E294" s="310" t="s">
        <v>22</v>
      </c>
      <c r="F294" s="308" t="s">
        <v>23</v>
      </c>
      <c r="G294" s="327">
        <v>43770</v>
      </c>
      <c r="H294" s="328">
        <v>43799</v>
      </c>
    </row>
    <row r="295" spans="1:8" ht="32.25" thickBot="1" x14ac:dyDescent="0.25">
      <c r="A295" s="333">
        <v>230</v>
      </c>
      <c r="B295" s="314" t="s">
        <v>441</v>
      </c>
      <c r="C295" s="308" t="s">
        <v>442</v>
      </c>
      <c r="D295" s="309">
        <v>2500</v>
      </c>
      <c r="E295" s="310" t="s">
        <v>22</v>
      </c>
      <c r="F295" s="308" t="s">
        <v>23</v>
      </c>
      <c r="G295" s="327">
        <v>43770</v>
      </c>
      <c r="H295" s="328">
        <v>43799</v>
      </c>
    </row>
    <row r="296" spans="1:8" ht="15.75" thickBot="1" x14ac:dyDescent="0.25">
      <c r="A296" s="499"/>
      <c r="B296" s="500" t="s">
        <v>488</v>
      </c>
      <c r="C296" s="397"/>
      <c r="D296" s="501">
        <f>SUM(D293:D295)</f>
        <v>4550</v>
      </c>
      <c r="E296" s="502"/>
      <c r="F296" s="481"/>
      <c r="G296" s="503"/>
      <c r="H296" s="504"/>
    </row>
    <row r="297" spans="1:8" ht="15.75" thickBot="1" x14ac:dyDescent="0.25">
      <c r="A297" s="499"/>
      <c r="B297" s="806" t="s">
        <v>489</v>
      </c>
      <c r="C297" s="807"/>
      <c r="D297" s="807"/>
      <c r="E297" s="807"/>
      <c r="F297" s="807"/>
      <c r="G297" s="807"/>
      <c r="H297" s="808"/>
    </row>
    <row r="298" spans="1:8" ht="63" x14ac:dyDescent="0.2">
      <c r="A298" s="333">
        <v>231</v>
      </c>
      <c r="B298" s="323" t="s">
        <v>490</v>
      </c>
      <c r="C298" s="324" t="s">
        <v>491</v>
      </c>
      <c r="D298" s="325">
        <v>3200</v>
      </c>
      <c r="E298" s="326" t="s">
        <v>22</v>
      </c>
      <c r="F298" s="324" t="s">
        <v>23</v>
      </c>
      <c r="G298" s="327">
        <v>43784</v>
      </c>
      <c r="H298" s="328">
        <v>43805</v>
      </c>
    </row>
    <row r="299" spans="1:8" ht="32.25" thickBot="1" x14ac:dyDescent="0.25">
      <c r="A299" s="333">
        <v>232</v>
      </c>
      <c r="B299" s="323" t="s">
        <v>492</v>
      </c>
      <c r="C299" s="324" t="s">
        <v>493</v>
      </c>
      <c r="D299" s="325">
        <v>6000</v>
      </c>
      <c r="E299" s="310" t="s">
        <v>22</v>
      </c>
      <c r="F299" s="308" t="s">
        <v>23</v>
      </c>
      <c r="G299" s="327">
        <v>43784</v>
      </c>
      <c r="H299" s="328">
        <v>43805</v>
      </c>
    </row>
    <row r="300" spans="1:8" ht="15.75" thickBot="1" x14ac:dyDescent="0.25">
      <c r="A300" s="499"/>
      <c r="B300" s="500" t="s">
        <v>494</v>
      </c>
      <c r="C300" s="397"/>
      <c r="D300" s="501">
        <f>SUM(D297:D299)</f>
        <v>9200</v>
      </c>
      <c r="E300" s="502"/>
      <c r="F300" s="481"/>
      <c r="G300" s="503"/>
      <c r="H300" s="504"/>
    </row>
    <row r="301" spans="1:8" x14ac:dyDescent="0.2">
      <c r="A301" s="510"/>
      <c r="B301" s="816" t="s">
        <v>495</v>
      </c>
      <c r="C301" s="817"/>
      <c r="D301" s="817"/>
      <c r="E301" s="817"/>
      <c r="F301" s="817"/>
      <c r="G301" s="817"/>
      <c r="H301" s="818"/>
    </row>
    <row r="302" spans="1:8" ht="47.25" x14ac:dyDescent="0.2">
      <c r="A302" s="333">
        <v>233</v>
      </c>
      <c r="B302" s="323" t="s">
        <v>486</v>
      </c>
      <c r="C302" s="308" t="s">
        <v>482</v>
      </c>
      <c r="D302" s="325">
        <v>2600</v>
      </c>
      <c r="E302" s="326" t="s">
        <v>22</v>
      </c>
      <c r="F302" s="324" t="s">
        <v>23</v>
      </c>
      <c r="G302" s="327">
        <v>43784</v>
      </c>
      <c r="H302" s="328">
        <v>43820</v>
      </c>
    </row>
    <row r="303" spans="1:8" ht="32.25" thickBot="1" x14ac:dyDescent="0.25">
      <c r="A303" s="333">
        <v>234</v>
      </c>
      <c r="B303" s="323" t="s">
        <v>475</v>
      </c>
      <c r="C303" s="324" t="s">
        <v>455</v>
      </c>
      <c r="D303" s="325">
        <v>700</v>
      </c>
      <c r="E303" s="310" t="s">
        <v>22</v>
      </c>
      <c r="F303" s="308" t="s">
        <v>23</v>
      </c>
      <c r="G303" s="327">
        <v>43784</v>
      </c>
      <c r="H303" s="328">
        <v>43820</v>
      </c>
    </row>
    <row r="304" spans="1:8" ht="15.75" thickBot="1" x14ac:dyDescent="0.25">
      <c r="A304" s="499"/>
      <c r="B304" s="500" t="s">
        <v>496</v>
      </c>
      <c r="C304" s="397"/>
      <c r="D304" s="501">
        <f>SUM(D302:D303)</f>
        <v>3300</v>
      </c>
      <c r="E304" s="502"/>
      <c r="F304" s="481"/>
      <c r="G304" s="503"/>
      <c r="H304" s="504"/>
    </row>
    <row r="305" spans="1:8" ht="15.75" thickBot="1" x14ac:dyDescent="0.25">
      <c r="A305" s="499"/>
      <c r="B305" s="806" t="s">
        <v>497</v>
      </c>
      <c r="C305" s="807"/>
      <c r="D305" s="807"/>
      <c r="E305" s="807"/>
      <c r="F305" s="807"/>
      <c r="G305" s="807"/>
      <c r="H305" s="808"/>
    </row>
    <row r="306" spans="1:8" ht="47.25" x14ac:dyDescent="0.2">
      <c r="A306" s="333">
        <v>235</v>
      </c>
      <c r="B306" s="323" t="s">
        <v>486</v>
      </c>
      <c r="C306" s="308" t="s">
        <v>482</v>
      </c>
      <c r="D306" s="325">
        <v>2600</v>
      </c>
      <c r="E306" s="326" t="s">
        <v>22</v>
      </c>
      <c r="F306" s="324" t="s">
        <v>23</v>
      </c>
      <c r="G306" s="327">
        <v>43784</v>
      </c>
      <c r="H306" s="328">
        <v>43826</v>
      </c>
    </row>
    <row r="307" spans="1:8" ht="31.5" x14ac:dyDescent="0.2">
      <c r="A307" s="333">
        <v>236</v>
      </c>
      <c r="B307" s="323" t="s">
        <v>475</v>
      </c>
      <c r="C307" s="324" t="s">
        <v>455</v>
      </c>
      <c r="D307" s="325">
        <v>500</v>
      </c>
      <c r="E307" s="310" t="s">
        <v>22</v>
      </c>
      <c r="F307" s="308" t="s">
        <v>23</v>
      </c>
      <c r="G307" s="327">
        <v>43784</v>
      </c>
      <c r="H307" s="328">
        <v>43826</v>
      </c>
    </row>
    <row r="308" spans="1:8" ht="32.25" thickBot="1" x14ac:dyDescent="0.25">
      <c r="A308" s="396">
        <v>237</v>
      </c>
      <c r="B308" s="335" t="s">
        <v>441</v>
      </c>
      <c r="C308" s="336" t="s">
        <v>442</v>
      </c>
      <c r="D308" s="301">
        <v>6000</v>
      </c>
      <c r="E308" s="302" t="s">
        <v>22</v>
      </c>
      <c r="F308" s="336" t="s">
        <v>23</v>
      </c>
      <c r="G308" s="332">
        <v>43784</v>
      </c>
      <c r="H308" s="305">
        <v>43826</v>
      </c>
    </row>
    <row r="309" spans="1:8" ht="16.5" thickBot="1" x14ac:dyDescent="0.25">
      <c r="A309" s="555"/>
      <c r="B309" s="556" t="s">
        <v>498</v>
      </c>
      <c r="C309" s="300"/>
      <c r="D309" s="557">
        <f>SUM(D306:D308)</f>
        <v>9100</v>
      </c>
      <c r="E309" s="498"/>
      <c r="F309" s="300"/>
      <c r="G309" s="304"/>
      <c r="H309" s="355"/>
    </row>
    <row r="310" spans="1:8" ht="16.5" thickBot="1" x14ac:dyDescent="0.25">
      <c r="A310" s="508"/>
      <c r="B310" s="827" t="s">
        <v>663</v>
      </c>
      <c r="C310" s="827"/>
      <c r="D310" s="827"/>
      <c r="E310" s="827"/>
      <c r="F310" s="827"/>
      <c r="G310" s="827"/>
      <c r="H310" s="828"/>
    </row>
    <row r="311" spans="1:8" ht="32.25" thickBot="1" x14ac:dyDescent="0.25">
      <c r="A311" s="558"/>
      <c r="B311" s="562" t="s">
        <v>664</v>
      </c>
      <c r="C311" s="563" t="s">
        <v>665</v>
      </c>
      <c r="D311" s="553">
        <v>3590</v>
      </c>
      <c r="E311" s="564" t="s">
        <v>22</v>
      </c>
      <c r="F311" s="565" t="s">
        <v>23</v>
      </c>
      <c r="G311" s="566">
        <v>43672</v>
      </c>
      <c r="H311" s="567">
        <v>43706</v>
      </c>
    </row>
    <row r="312" spans="1:8" ht="32.25" thickBot="1" x14ac:dyDescent="0.25">
      <c r="A312" s="559"/>
      <c r="B312" s="568" t="s">
        <v>441</v>
      </c>
      <c r="C312" s="569" t="s">
        <v>442</v>
      </c>
      <c r="D312" s="570">
        <v>6410</v>
      </c>
      <c r="E312" s="571" t="s">
        <v>22</v>
      </c>
      <c r="F312" s="569" t="s">
        <v>23</v>
      </c>
      <c r="G312" s="566">
        <v>43672</v>
      </c>
      <c r="H312" s="567">
        <v>43706</v>
      </c>
    </row>
    <row r="313" spans="1:8" ht="15.75" thickBot="1" x14ac:dyDescent="0.25">
      <c r="A313" s="499"/>
      <c r="B313" s="500" t="s">
        <v>505</v>
      </c>
      <c r="C313" s="397"/>
      <c r="D313" s="501">
        <f>SUM(D311:D312)</f>
        <v>10000</v>
      </c>
      <c r="E313" s="502"/>
      <c r="F313" s="481"/>
      <c r="G313" s="503"/>
      <c r="H313" s="504"/>
    </row>
    <row r="314" spans="1:8" ht="16.5" thickBot="1" x14ac:dyDescent="0.3">
      <c r="A314" s="356"/>
      <c r="B314" s="374" t="s">
        <v>506</v>
      </c>
      <c r="C314" s="397"/>
      <c r="D314" s="360">
        <f>D253+D257+D262+D278+D287+D291+D296+D300+D304+D313</f>
        <v>378185</v>
      </c>
      <c r="E314" s="360"/>
      <c r="F314" s="358"/>
      <c r="G314" s="358"/>
      <c r="H314" s="361"/>
    </row>
    <row r="315" spans="1:8" s="297" customFormat="1" ht="16.5" thickBot="1" x14ac:dyDescent="0.3">
      <c r="A315" s="356"/>
      <c r="B315" s="357" t="s">
        <v>507</v>
      </c>
      <c r="C315" s="375"/>
      <c r="D315" s="360">
        <f>D75+D90+D117+D120+D130+D159+D163+D195+D201+D208+D238+D314</f>
        <v>3564398.73</v>
      </c>
      <c r="E315" s="360"/>
      <c r="F315" s="511"/>
      <c r="G315" s="512"/>
      <c r="H315" s="513"/>
    </row>
    <row r="316" spans="1:8" s="297" customFormat="1" ht="18.75" thickBot="1" x14ac:dyDescent="0.3">
      <c r="A316" s="809" t="s">
        <v>508</v>
      </c>
      <c r="B316" s="810"/>
      <c r="C316" s="810"/>
      <c r="D316" s="810"/>
      <c r="E316" s="810"/>
      <c r="F316" s="810"/>
      <c r="G316" s="810"/>
      <c r="H316" s="811"/>
    </row>
    <row r="317" spans="1:8" s="297" customFormat="1" ht="18.75" thickBot="1" x14ac:dyDescent="0.3">
      <c r="A317" s="812" t="s">
        <v>509</v>
      </c>
      <c r="B317" s="813"/>
      <c r="C317" s="813"/>
      <c r="D317" s="813"/>
      <c r="E317" s="813"/>
      <c r="F317" s="813"/>
      <c r="G317" s="813"/>
      <c r="H317" s="814"/>
    </row>
    <row r="318" spans="1:8" s="297" customFormat="1" ht="18.75" thickBot="1" x14ac:dyDescent="0.3">
      <c r="A318" s="534" t="s">
        <v>510</v>
      </c>
      <c r="B318" s="535"/>
      <c r="C318" s="532"/>
      <c r="D318" s="535"/>
      <c r="E318" s="535"/>
      <c r="F318" s="535"/>
      <c r="G318" s="535"/>
      <c r="H318" s="536"/>
    </row>
    <row r="319" spans="1:8" ht="32.25" thickBot="1" x14ac:dyDescent="0.25">
      <c r="A319" s="315">
        <v>238</v>
      </c>
      <c r="B319" s="316" t="s">
        <v>517</v>
      </c>
      <c r="C319" s="317" t="s">
        <v>516</v>
      </c>
      <c r="D319" s="514">
        <v>23800</v>
      </c>
      <c r="E319" s="319" t="s">
        <v>22</v>
      </c>
      <c r="F319" s="317" t="s">
        <v>23</v>
      </c>
      <c r="G319" s="320">
        <v>43709</v>
      </c>
      <c r="H319" s="321">
        <v>43799</v>
      </c>
    </row>
    <row r="320" spans="1:8" s="297" customFormat="1" ht="32.25" thickBot="1" x14ac:dyDescent="0.25">
      <c r="A320" s="333">
        <v>239</v>
      </c>
      <c r="B320" s="323" t="s">
        <v>518</v>
      </c>
      <c r="C320" s="324"/>
      <c r="D320" s="515">
        <v>1680</v>
      </c>
      <c r="E320" s="516" t="s">
        <v>519</v>
      </c>
      <c r="F320" s="324" t="s">
        <v>23</v>
      </c>
      <c r="G320" s="327">
        <v>43586</v>
      </c>
      <c r="H320" s="328">
        <v>43799</v>
      </c>
    </row>
    <row r="321" spans="1:8" s="297" customFormat="1" ht="16.5" thickBot="1" x14ac:dyDescent="0.3">
      <c r="A321" s="517"/>
      <c r="B321" s="518" t="s">
        <v>525</v>
      </c>
      <c r="C321" s="397"/>
      <c r="D321" s="519">
        <f>SUM(D319:D320)</f>
        <v>25480</v>
      </c>
      <c r="E321" s="519"/>
      <c r="F321" s="520"/>
      <c r="G321" s="520"/>
      <c r="H321" s="521"/>
    </row>
    <row r="322" spans="1:8" ht="16.5" thickBot="1" x14ac:dyDescent="0.3">
      <c r="A322" s="356"/>
      <c r="B322" s="357" t="s">
        <v>526</v>
      </c>
      <c r="C322" s="400"/>
      <c r="D322" s="418">
        <f>D315+D321</f>
        <v>3589878.73</v>
      </c>
      <c r="E322" s="522"/>
      <c r="F322" s="511"/>
      <c r="G322" s="512"/>
      <c r="H322" s="513"/>
    </row>
    <row r="323" spans="1:8" ht="15.75" x14ac:dyDescent="0.25">
      <c r="A323" s="523"/>
      <c r="B323" s="524"/>
      <c r="C323" s="525"/>
      <c r="D323" s="526"/>
      <c r="E323" s="527"/>
      <c r="F323" s="523"/>
      <c r="G323" s="523"/>
      <c r="H323" s="523"/>
    </row>
    <row r="324" spans="1:8" ht="15.75" x14ac:dyDescent="0.25">
      <c r="A324" s="523"/>
      <c r="B324" s="524"/>
      <c r="C324" s="525"/>
      <c r="D324" s="526"/>
      <c r="E324" s="527"/>
      <c r="F324" s="523"/>
      <c r="G324" s="523"/>
      <c r="H324" s="523"/>
    </row>
    <row r="325" spans="1:8" ht="15.75" x14ac:dyDescent="0.25">
      <c r="A325" s="525"/>
      <c r="B325" s="524"/>
      <c r="C325" s="525"/>
      <c r="D325" s="528"/>
      <c r="E325" s="528"/>
      <c r="F325" s="523"/>
      <c r="G325" s="523"/>
      <c r="H325" s="523"/>
    </row>
    <row r="326" spans="1:8" ht="15.75" x14ac:dyDescent="0.25">
      <c r="B326" s="529" t="s">
        <v>594</v>
      </c>
      <c r="C326" s="525"/>
      <c r="F326" s="537" t="s">
        <v>527</v>
      </c>
    </row>
    <row r="327" spans="1:8" ht="15.75" x14ac:dyDescent="0.25">
      <c r="A327" s="297"/>
      <c r="B327" s="529" t="s">
        <v>595</v>
      </c>
      <c r="D327" s="297"/>
      <c r="E327" s="297"/>
      <c r="F327" s="537" t="s">
        <v>528</v>
      </c>
      <c r="H327" s="537"/>
    </row>
    <row r="328" spans="1:8" ht="15.75" x14ac:dyDescent="0.25">
      <c r="A328" s="297"/>
      <c r="B328" s="529"/>
      <c r="C328" s="297"/>
      <c r="D328" s="297"/>
      <c r="E328" s="297"/>
      <c r="F328" s="537"/>
      <c r="H328" s="537"/>
    </row>
    <row r="329" spans="1:8" ht="15.75" x14ac:dyDescent="0.25">
      <c r="A329" s="297"/>
      <c r="B329" s="529" t="s">
        <v>596</v>
      </c>
      <c r="C329" s="297"/>
      <c r="D329" s="297"/>
      <c r="E329" s="297"/>
      <c r="F329" s="537" t="s">
        <v>529</v>
      </c>
      <c r="H329" s="537"/>
    </row>
    <row r="330" spans="1:8" ht="15.75" x14ac:dyDescent="0.25">
      <c r="C330" s="297"/>
      <c r="E330" s="815"/>
      <c r="F330" s="815"/>
      <c r="G330" s="815"/>
      <c r="H330" s="289"/>
    </row>
    <row r="332" spans="1:8" ht="15.75" x14ac:dyDescent="0.25">
      <c r="E332" s="815"/>
      <c r="F332" s="815"/>
      <c r="G332" s="815"/>
    </row>
  </sheetData>
  <mergeCells count="30">
    <mergeCell ref="A131:H131"/>
    <mergeCell ref="G1:H1"/>
    <mergeCell ref="G2:H2"/>
    <mergeCell ref="G3:H3"/>
    <mergeCell ref="A8:H8"/>
    <mergeCell ref="A9:H9"/>
    <mergeCell ref="A12:H12"/>
    <mergeCell ref="A76:H76"/>
    <mergeCell ref="A77:H77"/>
    <mergeCell ref="A91:H91"/>
    <mergeCell ref="A118:H118"/>
    <mergeCell ref="A121:H121"/>
    <mergeCell ref="B301:H301"/>
    <mergeCell ref="A160:H160"/>
    <mergeCell ref="A164:H164"/>
    <mergeCell ref="A196:H196"/>
    <mergeCell ref="A202:H202"/>
    <mergeCell ref="A209:H209"/>
    <mergeCell ref="A239:H239"/>
    <mergeCell ref="B263:H263"/>
    <mergeCell ref="B279:H279"/>
    <mergeCell ref="B288:H288"/>
    <mergeCell ref="B292:H292"/>
    <mergeCell ref="B297:H297"/>
    <mergeCell ref="B305:H305"/>
    <mergeCell ref="A316:H316"/>
    <mergeCell ref="A317:H317"/>
    <mergeCell ref="E330:G330"/>
    <mergeCell ref="E332:G332"/>
    <mergeCell ref="B310:H310"/>
  </mergeCells>
  <printOptions horizontalCentered="1"/>
  <pageMargins left="0.11811023622047245" right="0.11811023622047245" top="0.19685039370078741" bottom="0.19685039370078741" header="0.11811023622047245" footer="0.11811023622047245"/>
  <pageSetup paperSize="9" scale="90" orientation="landscape" r:id="rId1"/>
  <headerFooter alignWithMargins="0">
    <oddFooter>&amp;C&amp;P</oddFooter>
  </headerFooter>
  <rowBreaks count="19" manualBreakCount="19">
    <brk id="21" max="16383" man="1"/>
    <brk id="35" max="16383" man="1"/>
    <brk id="49" max="16383" man="1"/>
    <brk id="63" max="16383" man="1"/>
    <brk id="80" max="16383" man="1"/>
    <brk id="96" max="16383" man="1"/>
    <brk id="111" max="16383" man="1"/>
    <brk id="130" max="16383" man="1"/>
    <brk id="146" max="16383" man="1"/>
    <brk id="163" max="16383" man="1"/>
    <brk id="178" max="16383" man="1"/>
    <brk id="195" max="16383" man="1"/>
    <brk id="213" max="16383" man="1"/>
    <brk id="227" max="16383" man="1"/>
    <brk id="243" max="16383" man="1"/>
    <brk id="260" max="16383" man="1"/>
    <brk id="278" max="16383" man="1"/>
    <brk id="296" max="16383" man="1"/>
    <brk id="31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6E3F3-6120-452F-9C91-43A08F5C7BE7}">
  <dimension ref="A1:K344"/>
  <sheetViews>
    <sheetView topLeftCell="A253" zoomScaleNormal="100" zoomScaleSheetLayoutView="100" workbookViewId="0">
      <selection activeCell="D263" sqref="D263"/>
    </sheetView>
  </sheetViews>
  <sheetFormatPr defaultRowHeight="15" x14ac:dyDescent="0.2"/>
  <cols>
    <col min="1" max="1" width="4.140625" style="288" customWidth="1"/>
    <col min="2" max="2" width="70.28515625" style="288" customWidth="1"/>
    <col min="3" max="3" width="14.42578125" style="288" customWidth="1"/>
    <col min="4" max="4" width="12.140625" style="288" customWidth="1"/>
    <col min="5" max="5" width="11.85546875" style="288" customWidth="1"/>
    <col min="6" max="6" width="12.5703125" style="288" customWidth="1"/>
    <col min="7" max="7" width="13.28515625" style="288" customWidth="1"/>
    <col min="8" max="8" width="15.7109375" style="288" customWidth="1"/>
    <col min="9" max="165" width="9.140625" style="288"/>
    <col min="166" max="166" width="4.140625" style="288" customWidth="1"/>
    <col min="167" max="167" width="40.28515625" style="288" customWidth="1"/>
    <col min="168" max="169" width="12.140625" style="288" customWidth="1"/>
    <col min="170" max="170" width="14.28515625" style="288" customWidth="1"/>
    <col min="171" max="171" width="11.85546875" style="288" customWidth="1"/>
    <col min="172" max="172" width="11.28515625" style="288" customWidth="1"/>
    <col min="173" max="173" width="8.7109375" style="288" customWidth="1"/>
    <col min="174" max="174" width="11.42578125" style="288" customWidth="1"/>
    <col min="175" max="175" width="12.140625" style="288" customWidth="1"/>
    <col min="176" max="176" width="13.85546875" style="288" customWidth="1"/>
    <col min="177" max="421" width="9.140625" style="288"/>
    <col min="422" max="422" width="4.140625" style="288" customWidth="1"/>
    <col min="423" max="423" width="40.28515625" style="288" customWidth="1"/>
    <col min="424" max="425" width="12.140625" style="288" customWidth="1"/>
    <col min="426" max="426" width="14.28515625" style="288" customWidth="1"/>
    <col min="427" max="427" width="11.85546875" style="288" customWidth="1"/>
    <col min="428" max="428" width="11.28515625" style="288" customWidth="1"/>
    <col min="429" max="429" width="8.7109375" style="288" customWidth="1"/>
    <col min="430" max="430" width="11.42578125" style="288" customWidth="1"/>
    <col min="431" max="431" width="12.140625" style="288" customWidth="1"/>
    <col min="432" max="432" width="13.85546875" style="288" customWidth="1"/>
    <col min="433" max="677" width="9.140625" style="288"/>
    <col min="678" max="678" width="4.140625" style="288" customWidth="1"/>
    <col min="679" max="679" width="40.28515625" style="288" customWidth="1"/>
    <col min="680" max="681" width="12.140625" style="288" customWidth="1"/>
    <col min="682" max="682" width="14.28515625" style="288" customWidth="1"/>
    <col min="683" max="683" width="11.85546875" style="288" customWidth="1"/>
    <col min="684" max="684" width="11.28515625" style="288" customWidth="1"/>
    <col min="685" max="685" width="8.7109375" style="288" customWidth="1"/>
    <col min="686" max="686" width="11.42578125" style="288" customWidth="1"/>
    <col min="687" max="687" width="12.140625" style="288" customWidth="1"/>
    <col min="688" max="688" width="13.85546875" style="288" customWidth="1"/>
    <col min="689" max="933" width="9.140625" style="288"/>
    <col min="934" max="934" width="4.140625" style="288" customWidth="1"/>
    <col min="935" max="935" width="40.28515625" style="288" customWidth="1"/>
    <col min="936" max="937" width="12.140625" style="288" customWidth="1"/>
    <col min="938" max="938" width="14.28515625" style="288" customWidth="1"/>
    <col min="939" max="939" width="11.85546875" style="288" customWidth="1"/>
    <col min="940" max="940" width="11.28515625" style="288" customWidth="1"/>
    <col min="941" max="941" width="8.7109375" style="288" customWidth="1"/>
    <col min="942" max="942" width="11.42578125" style="288" customWidth="1"/>
    <col min="943" max="943" width="12.140625" style="288" customWidth="1"/>
    <col min="944" max="944" width="13.85546875" style="288" customWidth="1"/>
    <col min="945" max="1189" width="9.140625" style="288"/>
    <col min="1190" max="1190" width="4.140625" style="288" customWidth="1"/>
    <col min="1191" max="1191" width="40.28515625" style="288" customWidth="1"/>
    <col min="1192" max="1193" width="12.140625" style="288" customWidth="1"/>
    <col min="1194" max="1194" width="14.28515625" style="288" customWidth="1"/>
    <col min="1195" max="1195" width="11.85546875" style="288" customWidth="1"/>
    <col min="1196" max="1196" width="11.28515625" style="288" customWidth="1"/>
    <col min="1197" max="1197" width="8.7109375" style="288" customWidth="1"/>
    <col min="1198" max="1198" width="11.42578125" style="288" customWidth="1"/>
    <col min="1199" max="1199" width="12.140625" style="288" customWidth="1"/>
    <col min="1200" max="1200" width="13.85546875" style="288" customWidth="1"/>
    <col min="1201" max="1445" width="9.140625" style="288"/>
    <col min="1446" max="1446" width="4.140625" style="288" customWidth="1"/>
    <col min="1447" max="1447" width="40.28515625" style="288" customWidth="1"/>
    <col min="1448" max="1449" width="12.140625" style="288" customWidth="1"/>
    <col min="1450" max="1450" width="14.28515625" style="288" customWidth="1"/>
    <col min="1451" max="1451" width="11.85546875" style="288" customWidth="1"/>
    <col min="1452" max="1452" width="11.28515625" style="288" customWidth="1"/>
    <col min="1453" max="1453" width="8.7109375" style="288" customWidth="1"/>
    <col min="1454" max="1454" width="11.42578125" style="288" customWidth="1"/>
    <col min="1455" max="1455" width="12.140625" style="288" customWidth="1"/>
    <col min="1456" max="1456" width="13.85546875" style="288" customWidth="1"/>
    <col min="1457" max="1701" width="9.140625" style="288"/>
    <col min="1702" max="1702" width="4.140625" style="288" customWidth="1"/>
    <col min="1703" max="1703" width="40.28515625" style="288" customWidth="1"/>
    <col min="1704" max="1705" width="12.140625" style="288" customWidth="1"/>
    <col min="1706" max="1706" width="14.28515625" style="288" customWidth="1"/>
    <col min="1707" max="1707" width="11.85546875" style="288" customWidth="1"/>
    <col min="1708" max="1708" width="11.28515625" style="288" customWidth="1"/>
    <col min="1709" max="1709" width="8.7109375" style="288" customWidth="1"/>
    <col min="1710" max="1710" width="11.42578125" style="288" customWidth="1"/>
    <col min="1711" max="1711" width="12.140625" style="288" customWidth="1"/>
    <col min="1712" max="1712" width="13.85546875" style="288" customWidth="1"/>
    <col min="1713" max="1957" width="9.140625" style="288"/>
    <col min="1958" max="1958" width="4.140625" style="288" customWidth="1"/>
    <col min="1959" max="1959" width="40.28515625" style="288" customWidth="1"/>
    <col min="1960" max="1961" width="12.140625" style="288" customWidth="1"/>
    <col min="1962" max="1962" width="14.28515625" style="288" customWidth="1"/>
    <col min="1963" max="1963" width="11.85546875" style="288" customWidth="1"/>
    <col min="1964" max="1964" width="11.28515625" style="288" customWidth="1"/>
    <col min="1965" max="1965" width="8.7109375" style="288" customWidth="1"/>
    <col min="1966" max="1966" width="11.42578125" style="288" customWidth="1"/>
    <col min="1967" max="1967" width="12.140625" style="288" customWidth="1"/>
    <col min="1968" max="1968" width="13.85546875" style="288" customWidth="1"/>
    <col min="1969" max="2213" width="9.140625" style="288"/>
    <col min="2214" max="2214" width="4.140625" style="288" customWidth="1"/>
    <col min="2215" max="2215" width="40.28515625" style="288" customWidth="1"/>
    <col min="2216" max="2217" width="12.140625" style="288" customWidth="1"/>
    <col min="2218" max="2218" width="14.28515625" style="288" customWidth="1"/>
    <col min="2219" max="2219" width="11.85546875" style="288" customWidth="1"/>
    <col min="2220" max="2220" width="11.28515625" style="288" customWidth="1"/>
    <col min="2221" max="2221" width="8.7109375" style="288" customWidth="1"/>
    <col min="2222" max="2222" width="11.42578125" style="288" customWidth="1"/>
    <col min="2223" max="2223" width="12.140625" style="288" customWidth="1"/>
    <col min="2224" max="2224" width="13.85546875" style="288" customWidth="1"/>
    <col min="2225" max="2469" width="9.140625" style="288"/>
    <col min="2470" max="2470" width="4.140625" style="288" customWidth="1"/>
    <col min="2471" max="2471" width="40.28515625" style="288" customWidth="1"/>
    <col min="2472" max="2473" width="12.140625" style="288" customWidth="1"/>
    <col min="2474" max="2474" width="14.28515625" style="288" customWidth="1"/>
    <col min="2475" max="2475" width="11.85546875" style="288" customWidth="1"/>
    <col min="2476" max="2476" width="11.28515625" style="288" customWidth="1"/>
    <col min="2477" max="2477" width="8.7109375" style="288" customWidth="1"/>
    <col min="2478" max="2478" width="11.42578125" style="288" customWidth="1"/>
    <col min="2479" max="2479" width="12.140625" style="288" customWidth="1"/>
    <col min="2480" max="2480" width="13.85546875" style="288" customWidth="1"/>
    <col min="2481" max="2725" width="9.140625" style="288"/>
    <col min="2726" max="2726" width="4.140625" style="288" customWidth="1"/>
    <col min="2727" max="2727" width="40.28515625" style="288" customWidth="1"/>
    <col min="2728" max="2729" width="12.140625" style="288" customWidth="1"/>
    <col min="2730" max="2730" width="14.28515625" style="288" customWidth="1"/>
    <col min="2731" max="2731" width="11.85546875" style="288" customWidth="1"/>
    <col min="2732" max="2732" width="11.28515625" style="288" customWidth="1"/>
    <col min="2733" max="2733" width="8.7109375" style="288" customWidth="1"/>
    <col min="2734" max="2734" width="11.42578125" style="288" customWidth="1"/>
    <col min="2735" max="2735" width="12.140625" style="288" customWidth="1"/>
    <col min="2736" max="2736" width="13.85546875" style="288" customWidth="1"/>
    <col min="2737" max="2981" width="9.140625" style="288"/>
    <col min="2982" max="2982" width="4.140625" style="288" customWidth="1"/>
    <col min="2983" max="2983" width="40.28515625" style="288" customWidth="1"/>
    <col min="2984" max="2985" width="12.140625" style="288" customWidth="1"/>
    <col min="2986" max="2986" width="14.28515625" style="288" customWidth="1"/>
    <col min="2987" max="2987" width="11.85546875" style="288" customWidth="1"/>
    <col min="2988" max="2988" width="11.28515625" style="288" customWidth="1"/>
    <col min="2989" max="2989" width="8.7109375" style="288" customWidth="1"/>
    <col min="2990" max="2990" width="11.42578125" style="288" customWidth="1"/>
    <col min="2991" max="2991" width="12.140625" style="288" customWidth="1"/>
    <col min="2992" max="2992" width="13.85546875" style="288" customWidth="1"/>
    <col min="2993" max="3237" width="9.140625" style="288"/>
    <col min="3238" max="3238" width="4.140625" style="288" customWidth="1"/>
    <col min="3239" max="3239" width="40.28515625" style="288" customWidth="1"/>
    <col min="3240" max="3241" width="12.140625" style="288" customWidth="1"/>
    <col min="3242" max="3242" width="14.28515625" style="288" customWidth="1"/>
    <col min="3243" max="3243" width="11.85546875" style="288" customWidth="1"/>
    <col min="3244" max="3244" width="11.28515625" style="288" customWidth="1"/>
    <col min="3245" max="3245" width="8.7109375" style="288" customWidth="1"/>
    <col min="3246" max="3246" width="11.42578125" style="288" customWidth="1"/>
    <col min="3247" max="3247" width="12.140625" style="288" customWidth="1"/>
    <col min="3248" max="3248" width="13.85546875" style="288" customWidth="1"/>
    <col min="3249" max="3493" width="9.140625" style="288"/>
    <col min="3494" max="3494" width="4.140625" style="288" customWidth="1"/>
    <col min="3495" max="3495" width="40.28515625" style="288" customWidth="1"/>
    <col min="3496" max="3497" width="12.140625" style="288" customWidth="1"/>
    <col min="3498" max="3498" width="14.28515625" style="288" customWidth="1"/>
    <col min="3499" max="3499" width="11.85546875" style="288" customWidth="1"/>
    <col min="3500" max="3500" width="11.28515625" style="288" customWidth="1"/>
    <col min="3501" max="3501" width="8.7109375" style="288" customWidth="1"/>
    <col min="3502" max="3502" width="11.42578125" style="288" customWidth="1"/>
    <col min="3503" max="3503" width="12.140625" style="288" customWidth="1"/>
    <col min="3504" max="3504" width="13.85546875" style="288" customWidth="1"/>
    <col min="3505" max="3749" width="9.140625" style="288"/>
    <col min="3750" max="3750" width="4.140625" style="288" customWidth="1"/>
    <col min="3751" max="3751" width="40.28515625" style="288" customWidth="1"/>
    <col min="3752" max="3753" width="12.140625" style="288" customWidth="1"/>
    <col min="3754" max="3754" width="14.28515625" style="288" customWidth="1"/>
    <col min="3755" max="3755" width="11.85546875" style="288" customWidth="1"/>
    <col min="3756" max="3756" width="11.28515625" style="288" customWidth="1"/>
    <col min="3757" max="3757" width="8.7109375" style="288" customWidth="1"/>
    <col min="3758" max="3758" width="11.42578125" style="288" customWidth="1"/>
    <col min="3759" max="3759" width="12.140625" style="288" customWidth="1"/>
    <col min="3760" max="3760" width="13.85546875" style="288" customWidth="1"/>
    <col min="3761" max="4005" width="9.140625" style="288"/>
    <col min="4006" max="4006" width="4.140625" style="288" customWidth="1"/>
    <col min="4007" max="4007" width="40.28515625" style="288" customWidth="1"/>
    <col min="4008" max="4009" width="12.140625" style="288" customWidth="1"/>
    <col min="4010" max="4010" width="14.28515625" style="288" customWidth="1"/>
    <col min="4011" max="4011" width="11.85546875" style="288" customWidth="1"/>
    <col min="4012" max="4012" width="11.28515625" style="288" customWidth="1"/>
    <col min="4013" max="4013" width="8.7109375" style="288" customWidth="1"/>
    <col min="4014" max="4014" width="11.42578125" style="288" customWidth="1"/>
    <col min="4015" max="4015" width="12.140625" style="288" customWidth="1"/>
    <col min="4016" max="4016" width="13.85546875" style="288" customWidth="1"/>
    <col min="4017" max="4261" width="9.140625" style="288"/>
    <col min="4262" max="4262" width="4.140625" style="288" customWidth="1"/>
    <col min="4263" max="4263" width="40.28515625" style="288" customWidth="1"/>
    <col min="4264" max="4265" width="12.140625" style="288" customWidth="1"/>
    <col min="4266" max="4266" width="14.28515625" style="288" customWidth="1"/>
    <col min="4267" max="4267" width="11.85546875" style="288" customWidth="1"/>
    <col min="4268" max="4268" width="11.28515625" style="288" customWidth="1"/>
    <col min="4269" max="4269" width="8.7109375" style="288" customWidth="1"/>
    <col min="4270" max="4270" width="11.42578125" style="288" customWidth="1"/>
    <col min="4271" max="4271" width="12.140625" style="288" customWidth="1"/>
    <col min="4272" max="4272" width="13.85546875" style="288" customWidth="1"/>
    <col min="4273" max="4517" width="9.140625" style="288"/>
    <col min="4518" max="4518" width="4.140625" style="288" customWidth="1"/>
    <col min="4519" max="4519" width="40.28515625" style="288" customWidth="1"/>
    <col min="4520" max="4521" width="12.140625" style="288" customWidth="1"/>
    <col min="4522" max="4522" width="14.28515625" style="288" customWidth="1"/>
    <col min="4523" max="4523" width="11.85546875" style="288" customWidth="1"/>
    <col min="4524" max="4524" width="11.28515625" style="288" customWidth="1"/>
    <col min="4525" max="4525" width="8.7109375" style="288" customWidth="1"/>
    <col min="4526" max="4526" width="11.42578125" style="288" customWidth="1"/>
    <col min="4527" max="4527" width="12.140625" style="288" customWidth="1"/>
    <col min="4528" max="4528" width="13.85546875" style="288" customWidth="1"/>
    <col min="4529" max="4773" width="9.140625" style="288"/>
    <col min="4774" max="4774" width="4.140625" style="288" customWidth="1"/>
    <col min="4775" max="4775" width="40.28515625" style="288" customWidth="1"/>
    <col min="4776" max="4777" width="12.140625" style="288" customWidth="1"/>
    <col min="4778" max="4778" width="14.28515625" style="288" customWidth="1"/>
    <col min="4779" max="4779" width="11.85546875" style="288" customWidth="1"/>
    <col min="4780" max="4780" width="11.28515625" style="288" customWidth="1"/>
    <col min="4781" max="4781" width="8.7109375" style="288" customWidth="1"/>
    <col min="4782" max="4782" width="11.42578125" style="288" customWidth="1"/>
    <col min="4783" max="4783" width="12.140625" style="288" customWidth="1"/>
    <col min="4784" max="4784" width="13.85546875" style="288" customWidth="1"/>
    <col min="4785" max="5029" width="9.140625" style="288"/>
    <col min="5030" max="5030" width="4.140625" style="288" customWidth="1"/>
    <col min="5031" max="5031" width="40.28515625" style="288" customWidth="1"/>
    <col min="5032" max="5033" width="12.140625" style="288" customWidth="1"/>
    <col min="5034" max="5034" width="14.28515625" style="288" customWidth="1"/>
    <col min="5035" max="5035" width="11.85546875" style="288" customWidth="1"/>
    <col min="5036" max="5036" width="11.28515625" style="288" customWidth="1"/>
    <col min="5037" max="5037" width="8.7109375" style="288" customWidth="1"/>
    <col min="5038" max="5038" width="11.42578125" style="288" customWidth="1"/>
    <col min="5039" max="5039" width="12.140625" style="288" customWidth="1"/>
    <col min="5040" max="5040" width="13.85546875" style="288" customWidth="1"/>
    <col min="5041" max="5285" width="9.140625" style="288"/>
    <col min="5286" max="5286" width="4.140625" style="288" customWidth="1"/>
    <col min="5287" max="5287" width="40.28515625" style="288" customWidth="1"/>
    <col min="5288" max="5289" width="12.140625" style="288" customWidth="1"/>
    <col min="5290" max="5290" width="14.28515625" style="288" customWidth="1"/>
    <col min="5291" max="5291" width="11.85546875" style="288" customWidth="1"/>
    <col min="5292" max="5292" width="11.28515625" style="288" customWidth="1"/>
    <col min="5293" max="5293" width="8.7109375" style="288" customWidth="1"/>
    <col min="5294" max="5294" width="11.42578125" style="288" customWidth="1"/>
    <col min="5295" max="5295" width="12.140625" style="288" customWidth="1"/>
    <col min="5296" max="5296" width="13.85546875" style="288" customWidth="1"/>
    <col min="5297" max="5541" width="9.140625" style="288"/>
    <col min="5542" max="5542" width="4.140625" style="288" customWidth="1"/>
    <col min="5543" max="5543" width="40.28515625" style="288" customWidth="1"/>
    <col min="5544" max="5545" width="12.140625" style="288" customWidth="1"/>
    <col min="5546" max="5546" width="14.28515625" style="288" customWidth="1"/>
    <col min="5547" max="5547" width="11.85546875" style="288" customWidth="1"/>
    <col min="5548" max="5548" width="11.28515625" style="288" customWidth="1"/>
    <col min="5549" max="5549" width="8.7109375" style="288" customWidth="1"/>
    <col min="5550" max="5550" width="11.42578125" style="288" customWidth="1"/>
    <col min="5551" max="5551" width="12.140625" style="288" customWidth="1"/>
    <col min="5552" max="5552" width="13.85546875" style="288" customWidth="1"/>
    <col min="5553" max="5797" width="9.140625" style="288"/>
    <col min="5798" max="5798" width="4.140625" style="288" customWidth="1"/>
    <col min="5799" max="5799" width="40.28515625" style="288" customWidth="1"/>
    <col min="5800" max="5801" width="12.140625" style="288" customWidth="1"/>
    <col min="5802" max="5802" width="14.28515625" style="288" customWidth="1"/>
    <col min="5803" max="5803" width="11.85546875" style="288" customWidth="1"/>
    <col min="5804" max="5804" width="11.28515625" style="288" customWidth="1"/>
    <col min="5805" max="5805" width="8.7109375" style="288" customWidth="1"/>
    <col min="5806" max="5806" width="11.42578125" style="288" customWidth="1"/>
    <col min="5807" max="5807" width="12.140625" style="288" customWidth="1"/>
    <col min="5808" max="5808" width="13.85546875" style="288" customWidth="1"/>
    <col min="5809" max="6053" width="9.140625" style="288"/>
    <col min="6054" max="6054" width="4.140625" style="288" customWidth="1"/>
    <col min="6055" max="6055" width="40.28515625" style="288" customWidth="1"/>
    <col min="6056" max="6057" width="12.140625" style="288" customWidth="1"/>
    <col min="6058" max="6058" width="14.28515625" style="288" customWidth="1"/>
    <col min="6059" max="6059" width="11.85546875" style="288" customWidth="1"/>
    <col min="6060" max="6060" width="11.28515625" style="288" customWidth="1"/>
    <col min="6061" max="6061" width="8.7109375" style="288" customWidth="1"/>
    <col min="6062" max="6062" width="11.42578125" style="288" customWidth="1"/>
    <col min="6063" max="6063" width="12.140625" style="288" customWidth="1"/>
    <col min="6064" max="6064" width="13.85546875" style="288" customWidth="1"/>
    <col min="6065" max="6309" width="9.140625" style="288"/>
    <col min="6310" max="6310" width="4.140625" style="288" customWidth="1"/>
    <col min="6311" max="6311" width="40.28515625" style="288" customWidth="1"/>
    <col min="6312" max="6313" width="12.140625" style="288" customWidth="1"/>
    <col min="6314" max="6314" width="14.28515625" style="288" customWidth="1"/>
    <col min="6315" max="6315" width="11.85546875" style="288" customWidth="1"/>
    <col min="6316" max="6316" width="11.28515625" style="288" customWidth="1"/>
    <col min="6317" max="6317" width="8.7109375" style="288" customWidth="1"/>
    <col min="6318" max="6318" width="11.42578125" style="288" customWidth="1"/>
    <col min="6319" max="6319" width="12.140625" style="288" customWidth="1"/>
    <col min="6320" max="6320" width="13.85546875" style="288" customWidth="1"/>
    <col min="6321" max="6565" width="9.140625" style="288"/>
    <col min="6566" max="6566" width="4.140625" style="288" customWidth="1"/>
    <col min="6567" max="6567" width="40.28515625" style="288" customWidth="1"/>
    <col min="6568" max="6569" width="12.140625" style="288" customWidth="1"/>
    <col min="6570" max="6570" width="14.28515625" style="288" customWidth="1"/>
    <col min="6571" max="6571" width="11.85546875" style="288" customWidth="1"/>
    <col min="6572" max="6572" width="11.28515625" style="288" customWidth="1"/>
    <col min="6573" max="6573" width="8.7109375" style="288" customWidth="1"/>
    <col min="6574" max="6574" width="11.42578125" style="288" customWidth="1"/>
    <col min="6575" max="6575" width="12.140625" style="288" customWidth="1"/>
    <col min="6576" max="6576" width="13.85546875" style="288" customWidth="1"/>
    <col min="6577" max="6821" width="9.140625" style="288"/>
    <col min="6822" max="6822" width="4.140625" style="288" customWidth="1"/>
    <col min="6823" max="6823" width="40.28515625" style="288" customWidth="1"/>
    <col min="6824" max="6825" width="12.140625" style="288" customWidth="1"/>
    <col min="6826" max="6826" width="14.28515625" style="288" customWidth="1"/>
    <col min="6827" max="6827" width="11.85546875" style="288" customWidth="1"/>
    <col min="6828" max="6828" width="11.28515625" style="288" customWidth="1"/>
    <col min="6829" max="6829" width="8.7109375" style="288" customWidth="1"/>
    <col min="6830" max="6830" width="11.42578125" style="288" customWidth="1"/>
    <col min="6831" max="6831" width="12.140625" style="288" customWidth="1"/>
    <col min="6832" max="6832" width="13.85546875" style="288" customWidth="1"/>
    <col min="6833" max="7077" width="9.140625" style="288"/>
    <col min="7078" max="7078" width="4.140625" style="288" customWidth="1"/>
    <col min="7079" max="7079" width="40.28515625" style="288" customWidth="1"/>
    <col min="7080" max="7081" width="12.140625" style="288" customWidth="1"/>
    <col min="7082" max="7082" width="14.28515625" style="288" customWidth="1"/>
    <col min="7083" max="7083" width="11.85546875" style="288" customWidth="1"/>
    <col min="7084" max="7084" width="11.28515625" style="288" customWidth="1"/>
    <col min="7085" max="7085" width="8.7109375" style="288" customWidth="1"/>
    <col min="7086" max="7086" width="11.42578125" style="288" customWidth="1"/>
    <col min="7087" max="7087" width="12.140625" style="288" customWidth="1"/>
    <col min="7088" max="7088" width="13.85546875" style="288" customWidth="1"/>
    <col min="7089" max="7333" width="9.140625" style="288"/>
    <col min="7334" max="7334" width="4.140625" style="288" customWidth="1"/>
    <col min="7335" max="7335" width="40.28515625" style="288" customWidth="1"/>
    <col min="7336" max="7337" width="12.140625" style="288" customWidth="1"/>
    <col min="7338" max="7338" width="14.28515625" style="288" customWidth="1"/>
    <col min="7339" max="7339" width="11.85546875" style="288" customWidth="1"/>
    <col min="7340" max="7340" width="11.28515625" style="288" customWidth="1"/>
    <col min="7341" max="7341" width="8.7109375" style="288" customWidth="1"/>
    <col min="7342" max="7342" width="11.42578125" style="288" customWidth="1"/>
    <col min="7343" max="7343" width="12.140625" style="288" customWidth="1"/>
    <col min="7344" max="7344" width="13.85546875" style="288" customWidth="1"/>
    <col min="7345" max="7589" width="9.140625" style="288"/>
    <col min="7590" max="7590" width="4.140625" style="288" customWidth="1"/>
    <col min="7591" max="7591" width="40.28515625" style="288" customWidth="1"/>
    <col min="7592" max="7593" width="12.140625" style="288" customWidth="1"/>
    <col min="7594" max="7594" width="14.28515625" style="288" customWidth="1"/>
    <col min="7595" max="7595" width="11.85546875" style="288" customWidth="1"/>
    <col min="7596" max="7596" width="11.28515625" style="288" customWidth="1"/>
    <col min="7597" max="7597" width="8.7109375" style="288" customWidth="1"/>
    <col min="7598" max="7598" width="11.42578125" style="288" customWidth="1"/>
    <col min="7599" max="7599" width="12.140625" style="288" customWidth="1"/>
    <col min="7600" max="7600" width="13.85546875" style="288" customWidth="1"/>
    <col min="7601" max="7845" width="9.140625" style="288"/>
    <col min="7846" max="7846" width="4.140625" style="288" customWidth="1"/>
    <col min="7847" max="7847" width="40.28515625" style="288" customWidth="1"/>
    <col min="7848" max="7849" width="12.140625" style="288" customWidth="1"/>
    <col min="7850" max="7850" width="14.28515625" style="288" customWidth="1"/>
    <col min="7851" max="7851" width="11.85546875" style="288" customWidth="1"/>
    <col min="7852" max="7852" width="11.28515625" style="288" customWidth="1"/>
    <col min="7853" max="7853" width="8.7109375" style="288" customWidth="1"/>
    <col min="7854" max="7854" width="11.42578125" style="288" customWidth="1"/>
    <col min="7855" max="7855" width="12.140625" style="288" customWidth="1"/>
    <col min="7856" max="7856" width="13.85546875" style="288" customWidth="1"/>
    <col min="7857" max="8101" width="9.140625" style="288"/>
    <col min="8102" max="8102" width="4.140625" style="288" customWidth="1"/>
    <col min="8103" max="8103" width="40.28515625" style="288" customWidth="1"/>
    <col min="8104" max="8105" width="12.140625" style="288" customWidth="1"/>
    <col min="8106" max="8106" width="14.28515625" style="288" customWidth="1"/>
    <col min="8107" max="8107" width="11.85546875" style="288" customWidth="1"/>
    <col min="8108" max="8108" width="11.28515625" style="288" customWidth="1"/>
    <col min="8109" max="8109" width="8.7109375" style="288" customWidth="1"/>
    <col min="8110" max="8110" width="11.42578125" style="288" customWidth="1"/>
    <col min="8111" max="8111" width="12.140625" style="288" customWidth="1"/>
    <col min="8112" max="8112" width="13.85546875" style="288" customWidth="1"/>
    <col min="8113" max="8357" width="9.140625" style="288"/>
    <col min="8358" max="8358" width="4.140625" style="288" customWidth="1"/>
    <col min="8359" max="8359" width="40.28515625" style="288" customWidth="1"/>
    <col min="8360" max="8361" width="12.140625" style="288" customWidth="1"/>
    <col min="8362" max="8362" width="14.28515625" style="288" customWidth="1"/>
    <col min="8363" max="8363" width="11.85546875" style="288" customWidth="1"/>
    <col min="8364" max="8364" width="11.28515625" style="288" customWidth="1"/>
    <col min="8365" max="8365" width="8.7109375" style="288" customWidth="1"/>
    <col min="8366" max="8366" width="11.42578125" style="288" customWidth="1"/>
    <col min="8367" max="8367" width="12.140625" style="288" customWidth="1"/>
    <col min="8368" max="8368" width="13.85546875" style="288" customWidth="1"/>
    <col min="8369" max="8613" width="9.140625" style="288"/>
    <col min="8614" max="8614" width="4.140625" style="288" customWidth="1"/>
    <col min="8615" max="8615" width="40.28515625" style="288" customWidth="1"/>
    <col min="8616" max="8617" width="12.140625" style="288" customWidth="1"/>
    <col min="8618" max="8618" width="14.28515625" style="288" customWidth="1"/>
    <col min="8619" max="8619" width="11.85546875" style="288" customWidth="1"/>
    <col min="8620" max="8620" width="11.28515625" style="288" customWidth="1"/>
    <col min="8621" max="8621" width="8.7109375" style="288" customWidth="1"/>
    <col min="8622" max="8622" width="11.42578125" style="288" customWidth="1"/>
    <col min="8623" max="8623" width="12.140625" style="288" customWidth="1"/>
    <col min="8624" max="8624" width="13.85546875" style="288" customWidth="1"/>
    <col min="8625" max="8869" width="9.140625" style="288"/>
    <col min="8870" max="8870" width="4.140625" style="288" customWidth="1"/>
    <col min="8871" max="8871" width="40.28515625" style="288" customWidth="1"/>
    <col min="8872" max="8873" width="12.140625" style="288" customWidth="1"/>
    <col min="8874" max="8874" width="14.28515625" style="288" customWidth="1"/>
    <col min="8875" max="8875" width="11.85546875" style="288" customWidth="1"/>
    <col min="8876" max="8876" width="11.28515625" style="288" customWidth="1"/>
    <col min="8877" max="8877" width="8.7109375" style="288" customWidth="1"/>
    <col min="8878" max="8878" width="11.42578125" style="288" customWidth="1"/>
    <col min="8879" max="8879" width="12.140625" style="288" customWidth="1"/>
    <col min="8880" max="8880" width="13.85546875" style="288" customWidth="1"/>
    <col min="8881" max="9125" width="9.140625" style="288"/>
    <col min="9126" max="9126" width="4.140625" style="288" customWidth="1"/>
    <col min="9127" max="9127" width="40.28515625" style="288" customWidth="1"/>
    <col min="9128" max="9129" width="12.140625" style="288" customWidth="1"/>
    <col min="9130" max="9130" width="14.28515625" style="288" customWidth="1"/>
    <col min="9131" max="9131" width="11.85546875" style="288" customWidth="1"/>
    <col min="9132" max="9132" width="11.28515625" style="288" customWidth="1"/>
    <col min="9133" max="9133" width="8.7109375" style="288" customWidth="1"/>
    <col min="9134" max="9134" width="11.42578125" style="288" customWidth="1"/>
    <col min="9135" max="9135" width="12.140625" style="288" customWidth="1"/>
    <col min="9136" max="9136" width="13.85546875" style="288" customWidth="1"/>
    <col min="9137" max="9381" width="9.140625" style="288"/>
    <col min="9382" max="9382" width="4.140625" style="288" customWidth="1"/>
    <col min="9383" max="9383" width="40.28515625" style="288" customWidth="1"/>
    <col min="9384" max="9385" width="12.140625" style="288" customWidth="1"/>
    <col min="9386" max="9386" width="14.28515625" style="288" customWidth="1"/>
    <col min="9387" max="9387" width="11.85546875" style="288" customWidth="1"/>
    <col min="9388" max="9388" width="11.28515625" style="288" customWidth="1"/>
    <col min="9389" max="9389" width="8.7109375" style="288" customWidth="1"/>
    <col min="9390" max="9390" width="11.42578125" style="288" customWidth="1"/>
    <col min="9391" max="9391" width="12.140625" style="288" customWidth="1"/>
    <col min="9392" max="9392" width="13.85546875" style="288" customWidth="1"/>
    <col min="9393" max="9637" width="9.140625" style="288"/>
    <col min="9638" max="9638" width="4.140625" style="288" customWidth="1"/>
    <col min="9639" max="9639" width="40.28515625" style="288" customWidth="1"/>
    <col min="9640" max="9641" width="12.140625" style="288" customWidth="1"/>
    <col min="9642" max="9642" width="14.28515625" style="288" customWidth="1"/>
    <col min="9643" max="9643" width="11.85546875" style="288" customWidth="1"/>
    <col min="9644" max="9644" width="11.28515625" style="288" customWidth="1"/>
    <col min="9645" max="9645" width="8.7109375" style="288" customWidth="1"/>
    <col min="9646" max="9646" width="11.42578125" style="288" customWidth="1"/>
    <col min="9647" max="9647" width="12.140625" style="288" customWidth="1"/>
    <col min="9648" max="9648" width="13.85546875" style="288" customWidth="1"/>
    <col min="9649" max="9893" width="9.140625" style="288"/>
    <col min="9894" max="9894" width="4.140625" style="288" customWidth="1"/>
    <col min="9895" max="9895" width="40.28515625" style="288" customWidth="1"/>
    <col min="9896" max="9897" width="12.140625" style="288" customWidth="1"/>
    <col min="9898" max="9898" width="14.28515625" style="288" customWidth="1"/>
    <col min="9899" max="9899" width="11.85546875" style="288" customWidth="1"/>
    <col min="9900" max="9900" width="11.28515625" style="288" customWidth="1"/>
    <col min="9901" max="9901" width="8.7109375" style="288" customWidth="1"/>
    <col min="9902" max="9902" width="11.42578125" style="288" customWidth="1"/>
    <col min="9903" max="9903" width="12.140625" style="288" customWidth="1"/>
    <col min="9904" max="9904" width="13.85546875" style="288" customWidth="1"/>
    <col min="9905" max="10149" width="9.140625" style="288"/>
    <col min="10150" max="10150" width="4.140625" style="288" customWidth="1"/>
    <col min="10151" max="10151" width="40.28515625" style="288" customWidth="1"/>
    <col min="10152" max="10153" width="12.140625" style="288" customWidth="1"/>
    <col min="10154" max="10154" width="14.28515625" style="288" customWidth="1"/>
    <col min="10155" max="10155" width="11.85546875" style="288" customWidth="1"/>
    <col min="10156" max="10156" width="11.28515625" style="288" customWidth="1"/>
    <col min="10157" max="10157" width="8.7109375" style="288" customWidth="1"/>
    <col min="10158" max="10158" width="11.42578125" style="288" customWidth="1"/>
    <col min="10159" max="10159" width="12.140625" style="288" customWidth="1"/>
    <col min="10160" max="10160" width="13.85546875" style="288" customWidth="1"/>
    <col min="10161" max="10405" width="9.140625" style="288"/>
    <col min="10406" max="10406" width="4.140625" style="288" customWidth="1"/>
    <col min="10407" max="10407" width="40.28515625" style="288" customWidth="1"/>
    <col min="10408" max="10409" width="12.140625" style="288" customWidth="1"/>
    <col min="10410" max="10410" width="14.28515625" style="288" customWidth="1"/>
    <col min="10411" max="10411" width="11.85546875" style="288" customWidth="1"/>
    <col min="10412" max="10412" width="11.28515625" style="288" customWidth="1"/>
    <col min="10413" max="10413" width="8.7109375" style="288" customWidth="1"/>
    <col min="10414" max="10414" width="11.42578125" style="288" customWidth="1"/>
    <col min="10415" max="10415" width="12.140625" style="288" customWidth="1"/>
    <col min="10416" max="10416" width="13.85546875" style="288" customWidth="1"/>
    <col min="10417" max="10661" width="9.140625" style="288"/>
    <col min="10662" max="10662" width="4.140625" style="288" customWidth="1"/>
    <col min="10663" max="10663" width="40.28515625" style="288" customWidth="1"/>
    <col min="10664" max="10665" width="12.140625" style="288" customWidth="1"/>
    <col min="10666" max="10666" width="14.28515625" style="288" customWidth="1"/>
    <col min="10667" max="10667" width="11.85546875" style="288" customWidth="1"/>
    <col min="10668" max="10668" width="11.28515625" style="288" customWidth="1"/>
    <col min="10669" max="10669" width="8.7109375" style="288" customWidth="1"/>
    <col min="10670" max="10670" width="11.42578125" style="288" customWidth="1"/>
    <col min="10671" max="10671" width="12.140625" style="288" customWidth="1"/>
    <col min="10672" max="10672" width="13.85546875" style="288" customWidth="1"/>
    <col min="10673" max="10917" width="9.140625" style="288"/>
    <col min="10918" max="10918" width="4.140625" style="288" customWidth="1"/>
    <col min="10919" max="10919" width="40.28515625" style="288" customWidth="1"/>
    <col min="10920" max="10921" width="12.140625" style="288" customWidth="1"/>
    <col min="10922" max="10922" width="14.28515625" style="288" customWidth="1"/>
    <col min="10923" max="10923" width="11.85546875" style="288" customWidth="1"/>
    <col min="10924" max="10924" width="11.28515625" style="288" customWidth="1"/>
    <col min="10925" max="10925" width="8.7109375" style="288" customWidth="1"/>
    <col min="10926" max="10926" width="11.42578125" style="288" customWidth="1"/>
    <col min="10927" max="10927" width="12.140625" style="288" customWidth="1"/>
    <col min="10928" max="10928" width="13.85546875" style="288" customWidth="1"/>
    <col min="10929" max="11173" width="9.140625" style="288"/>
    <col min="11174" max="11174" width="4.140625" style="288" customWidth="1"/>
    <col min="11175" max="11175" width="40.28515625" style="288" customWidth="1"/>
    <col min="11176" max="11177" width="12.140625" style="288" customWidth="1"/>
    <col min="11178" max="11178" width="14.28515625" style="288" customWidth="1"/>
    <col min="11179" max="11179" width="11.85546875" style="288" customWidth="1"/>
    <col min="11180" max="11180" width="11.28515625" style="288" customWidth="1"/>
    <col min="11181" max="11181" width="8.7109375" style="288" customWidth="1"/>
    <col min="11182" max="11182" width="11.42578125" style="288" customWidth="1"/>
    <col min="11183" max="11183" width="12.140625" style="288" customWidth="1"/>
    <col min="11184" max="11184" width="13.85546875" style="288" customWidth="1"/>
    <col min="11185" max="11429" width="9.140625" style="288"/>
    <col min="11430" max="11430" width="4.140625" style="288" customWidth="1"/>
    <col min="11431" max="11431" width="40.28515625" style="288" customWidth="1"/>
    <col min="11432" max="11433" width="12.140625" style="288" customWidth="1"/>
    <col min="11434" max="11434" width="14.28515625" style="288" customWidth="1"/>
    <col min="11435" max="11435" width="11.85546875" style="288" customWidth="1"/>
    <col min="11436" max="11436" width="11.28515625" style="288" customWidth="1"/>
    <col min="11437" max="11437" width="8.7109375" style="288" customWidth="1"/>
    <col min="11438" max="11438" width="11.42578125" style="288" customWidth="1"/>
    <col min="11439" max="11439" width="12.140625" style="288" customWidth="1"/>
    <col min="11440" max="11440" width="13.85546875" style="288" customWidth="1"/>
    <col min="11441" max="11685" width="9.140625" style="288"/>
    <col min="11686" max="11686" width="4.140625" style="288" customWidth="1"/>
    <col min="11687" max="11687" width="40.28515625" style="288" customWidth="1"/>
    <col min="11688" max="11689" width="12.140625" style="288" customWidth="1"/>
    <col min="11690" max="11690" width="14.28515625" style="288" customWidth="1"/>
    <col min="11691" max="11691" width="11.85546875" style="288" customWidth="1"/>
    <col min="11692" max="11692" width="11.28515625" style="288" customWidth="1"/>
    <col min="11693" max="11693" width="8.7109375" style="288" customWidth="1"/>
    <col min="11694" max="11694" width="11.42578125" style="288" customWidth="1"/>
    <col min="11695" max="11695" width="12.140625" style="288" customWidth="1"/>
    <col min="11696" max="11696" width="13.85546875" style="288" customWidth="1"/>
    <col min="11697" max="11941" width="9.140625" style="288"/>
    <col min="11942" max="11942" width="4.140625" style="288" customWidth="1"/>
    <col min="11943" max="11943" width="40.28515625" style="288" customWidth="1"/>
    <col min="11944" max="11945" width="12.140625" style="288" customWidth="1"/>
    <col min="11946" max="11946" width="14.28515625" style="288" customWidth="1"/>
    <col min="11947" max="11947" width="11.85546875" style="288" customWidth="1"/>
    <col min="11948" max="11948" width="11.28515625" style="288" customWidth="1"/>
    <col min="11949" max="11949" width="8.7109375" style="288" customWidth="1"/>
    <col min="11950" max="11950" width="11.42578125" style="288" customWidth="1"/>
    <col min="11951" max="11951" width="12.140625" style="288" customWidth="1"/>
    <col min="11952" max="11952" width="13.85546875" style="288" customWidth="1"/>
    <col min="11953" max="12197" width="9.140625" style="288"/>
    <col min="12198" max="12198" width="4.140625" style="288" customWidth="1"/>
    <col min="12199" max="12199" width="40.28515625" style="288" customWidth="1"/>
    <col min="12200" max="12201" width="12.140625" style="288" customWidth="1"/>
    <col min="12202" max="12202" width="14.28515625" style="288" customWidth="1"/>
    <col min="12203" max="12203" width="11.85546875" style="288" customWidth="1"/>
    <col min="12204" max="12204" width="11.28515625" style="288" customWidth="1"/>
    <col min="12205" max="12205" width="8.7109375" style="288" customWidth="1"/>
    <col min="12206" max="12206" width="11.42578125" style="288" customWidth="1"/>
    <col min="12207" max="12207" width="12.140625" style="288" customWidth="1"/>
    <col min="12208" max="12208" width="13.85546875" style="288" customWidth="1"/>
    <col min="12209" max="12453" width="9.140625" style="288"/>
    <col min="12454" max="12454" width="4.140625" style="288" customWidth="1"/>
    <col min="12455" max="12455" width="40.28515625" style="288" customWidth="1"/>
    <col min="12456" max="12457" width="12.140625" style="288" customWidth="1"/>
    <col min="12458" max="12458" width="14.28515625" style="288" customWidth="1"/>
    <col min="12459" max="12459" width="11.85546875" style="288" customWidth="1"/>
    <col min="12460" max="12460" width="11.28515625" style="288" customWidth="1"/>
    <col min="12461" max="12461" width="8.7109375" style="288" customWidth="1"/>
    <col min="12462" max="12462" width="11.42578125" style="288" customWidth="1"/>
    <col min="12463" max="12463" width="12.140625" style="288" customWidth="1"/>
    <col min="12464" max="12464" width="13.85546875" style="288" customWidth="1"/>
    <col min="12465" max="12709" width="9.140625" style="288"/>
    <col min="12710" max="12710" width="4.140625" style="288" customWidth="1"/>
    <col min="12711" max="12711" width="40.28515625" style="288" customWidth="1"/>
    <col min="12712" max="12713" width="12.140625" style="288" customWidth="1"/>
    <col min="12714" max="12714" width="14.28515625" style="288" customWidth="1"/>
    <col min="12715" max="12715" width="11.85546875" style="288" customWidth="1"/>
    <col min="12716" max="12716" width="11.28515625" style="288" customWidth="1"/>
    <col min="12717" max="12717" width="8.7109375" style="288" customWidth="1"/>
    <col min="12718" max="12718" width="11.42578125" style="288" customWidth="1"/>
    <col min="12719" max="12719" width="12.140625" style="288" customWidth="1"/>
    <col min="12720" max="12720" width="13.85546875" style="288" customWidth="1"/>
    <col min="12721" max="12965" width="9.140625" style="288"/>
    <col min="12966" max="12966" width="4.140625" style="288" customWidth="1"/>
    <col min="12967" max="12967" width="40.28515625" style="288" customWidth="1"/>
    <col min="12968" max="12969" width="12.140625" style="288" customWidth="1"/>
    <col min="12970" max="12970" width="14.28515625" style="288" customWidth="1"/>
    <col min="12971" max="12971" width="11.85546875" style="288" customWidth="1"/>
    <col min="12972" max="12972" width="11.28515625" style="288" customWidth="1"/>
    <col min="12973" max="12973" width="8.7109375" style="288" customWidth="1"/>
    <col min="12974" max="12974" width="11.42578125" style="288" customWidth="1"/>
    <col min="12975" max="12975" width="12.140625" style="288" customWidth="1"/>
    <col min="12976" max="12976" width="13.85546875" style="288" customWidth="1"/>
    <col min="12977" max="13221" width="9.140625" style="288"/>
    <col min="13222" max="13222" width="4.140625" style="288" customWidth="1"/>
    <col min="13223" max="13223" width="40.28515625" style="288" customWidth="1"/>
    <col min="13224" max="13225" width="12.140625" style="288" customWidth="1"/>
    <col min="13226" max="13226" width="14.28515625" style="288" customWidth="1"/>
    <col min="13227" max="13227" width="11.85546875" style="288" customWidth="1"/>
    <col min="13228" max="13228" width="11.28515625" style="288" customWidth="1"/>
    <col min="13229" max="13229" width="8.7109375" style="288" customWidth="1"/>
    <col min="13230" max="13230" width="11.42578125" style="288" customWidth="1"/>
    <col min="13231" max="13231" width="12.140625" style="288" customWidth="1"/>
    <col min="13232" max="13232" width="13.85546875" style="288" customWidth="1"/>
    <col min="13233" max="13477" width="9.140625" style="288"/>
    <col min="13478" max="13478" width="4.140625" style="288" customWidth="1"/>
    <col min="13479" max="13479" width="40.28515625" style="288" customWidth="1"/>
    <col min="13480" max="13481" width="12.140625" style="288" customWidth="1"/>
    <col min="13482" max="13482" width="14.28515625" style="288" customWidth="1"/>
    <col min="13483" max="13483" width="11.85546875" style="288" customWidth="1"/>
    <col min="13484" max="13484" width="11.28515625" style="288" customWidth="1"/>
    <col min="13485" max="13485" width="8.7109375" style="288" customWidth="1"/>
    <col min="13486" max="13486" width="11.42578125" style="288" customWidth="1"/>
    <col min="13487" max="13487" width="12.140625" style="288" customWidth="1"/>
    <col min="13488" max="13488" width="13.85546875" style="288" customWidth="1"/>
    <col min="13489" max="13733" width="9.140625" style="288"/>
    <col min="13734" max="13734" width="4.140625" style="288" customWidth="1"/>
    <col min="13735" max="13735" width="40.28515625" style="288" customWidth="1"/>
    <col min="13736" max="13737" width="12.140625" style="288" customWidth="1"/>
    <col min="13738" max="13738" width="14.28515625" style="288" customWidth="1"/>
    <col min="13739" max="13739" width="11.85546875" style="288" customWidth="1"/>
    <col min="13740" max="13740" width="11.28515625" style="288" customWidth="1"/>
    <col min="13741" max="13741" width="8.7109375" style="288" customWidth="1"/>
    <col min="13742" max="13742" width="11.42578125" style="288" customWidth="1"/>
    <col min="13743" max="13743" width="12.140625" style="288" customWidth="1"/>
    <col min="13744" max="13744" width="13.85546875" style="288" customWidth="1"/>
    <col min="13745" max="13989" width="9.140625" style="288"/>
    <col min="13990" max="13990" width="4.140625" style="288" customWidth="1"/>
    <col min="13991" max="13991" width="40.28515625" style="288" customWidth="1"/>
    <col min="13992" max="13993" width="12.140625" style="288" customWidth="1"/>
    <col min="13994" max="13994" width="14.28515625" style="288" customWidth="1"/>
    <col min="13995" max="13995" width="11.85546875" style="288" customWidth="1"/>
    <col min="13996" max="13996" width="11.28515625" style="288" customWidth="1"/>
    <col min="13997" max="13997" width="8.7109375" style="288" customWidth="1"/>
    <col min="13998" max="13998" width="11.42578125" style="288" customWidth="1"/>
    <col min="13999" max="13999" width="12.140625" style="288" customWidth="1"/>
    <col min="14000" max="14000" width="13.85546875" style="288" customWidth="1"/>
    <col min="14001" max="14245" width="9.140625" style="288"/>
    <col min="14246" max="14246" width="4.140625" style="288" customWidth="1"/>
    <col min="14247" max="14247" width="40.28515625" style="288" customWidth="1"/>
    <col min="14248" max="14249" width="12.140625" style="288" customWidth="1"/>
    <col min="14250" max="14250" width="14.28515625" style="288" customWidth="1"/>
    <col min="14251" max="14251" width="11.85546875" style="288" customWidth="1"/>
    <col min="14252" max="14252" width="11.28515625" style="288" customWidth="1"/>
    <col min="14253" max="14253" width="8.7109375" style="288" customWidth="1"/>
    <col min="14254" max="14254" width="11.42578125" style="288" customWidth="1"/>
    <col min="14255" max="14255" width="12.140625" style="288" customWidth="1"/>
    <col min="14256" max="14256" width="13.85546875" style="288" customWidth="1"/>
    <col min="14257" max="14501" width="9.140625" style="288"/>
    <col min="14502" max="14502" width="4.140625" style="288" customWidth="1"/>
    <col min="14503" max="14503" width="40.28515625" style="288" customWidth="1"/>
    <col min="14504" max="14505" width="12.140625" style="288" customWidth="1"/>
    <col min="14506" max="14506" width="14.28515625" style="288" customWidth="1"/>
    <col min="14507" max="14507" width="11.85546875" style="288" customWidth="1"/>
    <col min="14508" max="14508" width="11.28515625" style="288" customWidth="1"/>
    <col min="14509" max="14509" width="8.7109375" style="288" customWidth="1"/>
    <col min="14510" max="14510" width="11.42578125" style="288" customWidth="1"/>
    <col min="14511" max="14511" width="12.140625" style="288" customWidth="1"/>
    <col min="14512" max="14512" width="13.85546875" style="288" customWidth="1"/>
    <col min="14513" max="14757" width="9.140625" style="288"/>
    <col min="14758" max="14758" width="4.140625" style="288" customWidth="1"/>
    <col min="14759" max="14759" width="40.28515625" style="288" customWidth="1"/>
    <col min="14760" max="14761" width="12.140625" style="288" customWidth="1"/>
    <col min="14762" max="14762" width="14.28515625" style="288" customWidth="1"/>
    <col min="14763" max="14763" width="11.85546875" style="288" customWidth="1"/>
    <col min="14764" max="14764" width="11.28515625" style="288" customWidth="1"/>
    <col min="14765" max="14765" width="8.7109375" style="288" customWidth="1"/>
    <col min="14766" max="14766" width="11.42578125" style="288" customWidth="1"/>
    <col min="14767" max="14767" width="12.140625" style="288" customWidth="1"/>
    <col min="14768" max="14768" width="13.85546875" style="288" customWidth="1"/>
    <col min="14769" max="16384" width="9.140625" style="288"/>
  </cols>
  <sheetData>
    <row r="1" spans="1:8" ht="15.75" x14ac:dyDescent="0.25">
      <c r="A1" s="287" t="s">
        <v>0</v>
      </c>
      <c r="G1" s="822" t="s">
        <v>1</v>
      </c>
      <c r="H1" s="822"/>
    </row>
    <row r="2" spans="1:8" ht="15.75" x14ac:dyDescent="0.25">
      <c r="A2" s="287" t="s">
        <v>2</v>
      </c>
      <c r="G2" s="822" t="s">
        <v>3</v>
      </c>
      <c r="H2" s="822"/>
    </row>
    <row r="3" spans="1:8" ht="15.75" x14ac:dyDescent="0.25">
      <c r="A3" s="289" t="s">
        <v>672</v>
      </c>
      <c r="B3" s="561"/>
      <c r="G3" s="822" t="s">
        <v>5</v>
      </c>
      <c r="H3" s="822"/>
    </row>
    <row r="4" spans="1:8" ht="15.75" x14ac:dyDescent="0.25">
      <c r="A4" s="289"/>
      <c r="G4" s="542"/>
      <c r="H4" s="542"/>
    </row>
    <row r="5" spans="1:8" ht="15.75" x14ac:dyDescent="0.25">
      <c r="A5" s="289"/>
      <c r="G5" s="542"/>
      <c r="H5" s="542"/>
    </row>
    <row r="6" spans="1:8" ht="15.75" x14ac:dyDescent="0.25">
      <c r="A6" s="289"/>
      <c r="G6" s="542"/>
      <c r="H6" s="542"/>
    </row>
    <row r="7" spans="1:8" ht="15.75" x14ac:dyDescent="0.25">
      <c r="B7" s="289"/>
    </row>
    <row r="8" spans="1:8" ht="20.25" x14ac:dyDescent="0.3">
      <c r="A8" s="823" t="s">
        <v>531</v>
      </c>
      <c r="B8" s="823"/>
      <c r="C8" s="823"/>
      <c r="D8" s="823"/>
      <c r="E8" s="823"/>
      <c r="F8" s="823"/>
      <c r="G8" s="823"/>
      <c r="H8" s="823"/>
    </row>
    <row r="9" spans="1:8" ht="20.25" x14ac:dyDescent="0.3">
      <c r="A9" s="823" t="s">
        <v>661</v>
      </c>
      <c r="B9" s="823"/>
      <c r="C9" s="823"/>
      <c r="D9" s="823"/>
      <c r="E9" s="823"/>
      <c r="F9" s="823"/>
      <c r="G9" s="823"/>
      <c r="H9" s="823"/>
    </row>
    <row r="10" spans="1:8" ht="20.25" x14ac:dyDescent="0.3">
      <c r="A10" s="543"/>
      <c r="B10" s="543"/>
      <c r="C10" s="543"/>
      <c r="D10" s="543"/>
      <c r="E10" s="543"/>
      <c r="F10" s="543"/>
      <c r="G10" s="543"/>
      <c r="H10" s="543"/>
    </row>
    <row r="11" spans="1:8" ht="14.25" customHeight="1" x14ac:dyDescent="0.3">
      <c r="A11" s="543"/>
      <c r="B11" s="544" t="s">
        <v>671</v>
      </c>
      <c r="C11" s="543"/>
      <c r="D11" s="543"/>
      <c r="E11" s="543"/>
      <c r="F11" s="543"/>
      <c r="G11" s="543"/>
      <c r="H11" s="543"/>
    </row>
    <row r="12" spans="1:8" ht="15.75" thickBot="1" x14ac:dyDescent="0.25">
      <c r="B12" s="291" t="s">
        <v>673</v>
      </c>
      <c r="F12" s="292"/>
      <c r="G12" s="292"/>
    </row>
    <row r="13" spans="1:8" ht="117" customHeight="1" thickBot="1" x14ac:dyDescent="0.25">
      <c r="A13" s="593" t="s">
        <v>11</v>
      </c>
      <c r="B13" s="594" t="s">
        <v>12</v>
      </c>
      <c r="C13" s="594" t="s">
        <v>13</v>
      </c>
      <c r="D13" s="595" t="s">
        <v>14</v>
      </c>
      <c r="E13" s="595" t="s">
        <v>15</v>
      </c>
      <c r="F13" s="595" t="s">
        <v>16</v>
      </c>
      <c r="G13" s="595" t="s">
        <v>17</v>
      </c>
      <c r="H13" s="596" t="s">
        <v>18</v>
      </c>
    </row>
    <row r="14" spans="1:8" s="297" customFormat="1" ht="18.75" thickBot="1" x14ac:dyDescent="0.3">
      <c r="A14" s="809" t="s">
        <v>19</v>
      </c>
      <c r="B14" s="810"/>
      <c r="C14" s="810"/>
      <c r="D14" s="810"/>
      <c r="E14" s="810"/>
      <c r="F14" s="810"/>
      <c r="G14" s="810"/>
      <c r="H14" s="811"/>
    </row>
    <row r="15" spans="1:8" s="297" customFormat="1" ht="31.5" x14ac:dyDescent="0.2">
      <c r="A15" s="298">
        <v>1</v>
      </c>
      <c r="B15" s="299" t="s">
        <v>20</v>
      </c>
      <c r="C15" s="300" t="s">
        <v>21</v>
      </c>
      <c r="D15" s="301">
        <v>6219</v>
      </c>
      <c r="E15" s="302" t="s">
        <v>22</v>
      </c>
      <c r="F15" s="303" t="s">
        <v>23</v>
      </c>
      <c r="G15" s="304">
        <v>43468</v>
      </c>
      <c r="H15" s="305">
        <v>43820</v>
      </c>
    </row>
    <row r="16" spans="1:8" s="297" customFormat="1" ht="31.5" x14ac:dyDescent="0.2">
      <c r="A16" s="306">
        <v>2</v>
      </c>
      <c r="B16" s="307" t="s">
        <v>24</v>
      </c>
      <c r="C16" s="308" t="s">
        <v>25</v>
      </c>
      <c r="D16" s="309">
        <v>61884</v>
      </c>
      <c r="E16" s="310" t="s">
        <v>22</v>
      </c>
      <c r="F16" s="308" t="s">
        <v>23</v>
      </c>
      <c r="G16" s="311">
        <v>43468</v>
      </c>
      <c r="H16" s="312">
        <v>43820</v>
      </c>
    </row>
    <row r="17" spans="1:8" s="297" customFormat="1" ht="31.5" x14ac:dyDescent="0.2">
      <c r="A17" s="313">
        <v>3</v>
      </c>
      <c r="B17" s="314" t="s">
        <v>26</v>
      </c>
      <c r="C17" s="308" t="s">
        <v>27</v>
      </c>
      <c r="D17" s="309">
        <v>6916</v>
      </c>
      <c r="E17" s="310" t="s">
        <v>22</v>
      </c>
      <c r="F17" s="308" t="s">
        <v>23</v>
      </c>
      <c r="G17" s="311">
        <v>43468</v>
      </c>
      <c r="H17" s="312">
        <v>43820</v>
      </c>
    </row>
    <row r="18" spans="1:8" s="297" customFormat="1" ht="31.5" x14ac:dyDescent="0.2">
      <c r="A18" s="306">
        <v>4</v>
      </c>
      <c r="B18" s="314" t="s">
        <v>28</v>
      </c>
      <c r="C18" s="308" t="s">
        <v>29</v>
      </c>
      <c r="D18" s="309">
        <v>142</v>
      </c>
      <c r="E18" s="310" t="s">
        <v>22</v>
      </c>
      <c r="F18" s="308" t="s">
        <v>23</v>
      </c>
      <c r="G18" s="311">
        <v>43468</v>
      </c>
      <c r="H18" s="312">
        <v>43820</v>
      </c>
    </row>
    <row r="19" spans="1:8" s="297" customFormat="1" ht="31.5" x14ac:dyDescent="0.2">
      <c r="A19" s="313">
        <v>5</v>
      </c>
      <c r="B19" s="314" t="s">
        <v>30</v>
      </c>
      <c r="C19" s="308" t="s">
        <v>31</v>
      </c>
      <c r="D19" s="309">
        <v>7780</v>
      </c>
      <c r="E19" s="310" t="s">
        <v>22</v>
      </c>
      <c r="F19" s="308" t="s">
        <v>23</v>
      </c>
      <c r="G19" s="311">
        <v>43468</v>
      </c>
      <c r="H19" s="312">
        <v>43820</v>
      </c>
    </row>
    <row r="20" spans="1:8" s="297" customFormat="1" ht="31.5" x14ac:dyDescent="0.2">
      <c r="A20" s="306">
        <v>6</v>
      </c>
      <c r="B20" s="314" t="s">
        <v>32</v>
      </c>
      <c r="C20" s="308" t="s">
        <v>33</v>
      </c>
      <c r="D20" s="309">
        <v>290</v>
      </c>
      <c r="E20" s="310" t="s">
        <v>22</v>
      </c>
      <c r="F20" s="308" t="s">
        <v>23</v>
      </c>
      <c r="G20" s="311">
        <v>43468</v>
      </c>
      <c r="H20" s="312">
        <v>43820</v>
      </c>
    </row>
    <row r="21" spans="1:8" s="297" customFormat="1" ht="31.5" x14ac:dyDescent="0.2">
      <c r="A21" s="313">
        <v>7</v>
      </c>
      <c r="B21" s="314" t="s">
        <v>34</v>
      </c>
      <c r="C21" s="308" t="s">
        <v>35</v>
      </c>
      <c r="D21" s="309">
        <v>2605</v>
      </c>
      <c r="E21" s="310" t="s">
        <v>22</v>
      </c>
      <c r="F21" s="308" t="s">
        <v>23</v>
      </c>
      <c r="G21" s="311">
        <v>43468</v>
      </c>
      <c r="H21" s="312">
        <v>43820</v>
      </c>
    </row>
    <row r="22" spans="1:8" s="297" customFormat="1" ht="31.5" x14ac:dyDescent="0.2">
      <c r="A22" s="306">
        <v>8</v>
      </c>
      <c r="B22" s="314" t="s">
        <v>36</v>
      </c>
      <c r="C22" s="308" t="s">
        <v>37</v>
      </c>
      <c r="D22" s="309">
        <v>15210</v>
      </c>
      <c r="E22" s="310" t="s">
        <v>22</v>
      </c>
      <c r="F22" s="308" t="s">
        <v>23</v>
      </c>
      <c r="G22" s="311">
        <v>43468</v>
      </c>
      <c r="H22" s="312">
        <v>43820</v>
      </c>
    </row>
    <row r="23" spans="1:8" s="297" customFormat="1" ht="32.25" thickBot="1" x14ac:dyDescent="0.25">
      <c r="A23" s="315">
        <v>9</v>
      </c>
      <c r="B23" s="316" t="s">
        <v>40</v>
      </c>
      <c r="C23" s="317" t="s">
        <v>41</v>
      </c>
      <c r="D23" s="318">
        <v>4202</v>
      </c>
      <c r="E23" s="319" t="s">
        <v>22</v>
      </c>
      <c r="F23" s="317" t="s">
        <v>23</v>
      </c>
      <c r="G23" s="320">
        <v>43468</v>
      </c>
      <c r="H23" s="321">
        <v>43820</v>
      </c>
    </row>
    <row r="24" spans="1:8" s="297" customFormat="1" ht="31.5" x14ac:dyDescent="0.2">
      <c r="A24" s="322">
        <v>10</v>
      </c>
      <c r="B24" s="323" t="s">
        <v>42</v>
      </c>
      <c r="C24" s="324" t="s">
        <v>43</v>
      </c>
      <c r="D24" s="325">
        <v>4453</v>
      </c>
      <c r="E24" s="326" t="s">
        <v>22</v>
      </c>
      <c r="F24" s="324" t="s">
        <v>23</v>
      </c>
      <c r="G24" s="327">
        <v>43468</v>
      </c>
      <c r="H24" s="328">
        <v>43820</v>
      </c>
    </row>
    <row r="25" spans="1:8" s="297" customFormat="1" ht="31.5" x14ac:dyDescent="0.2">
      <c r="A25" s="313">
        <v>11</v>
      </c>
      <c r="B25" s="314" t="s">
        <v>44</v>
      </c>
      <c r="C25" s="308" t="s">
        <v>45</v>
      </c>
      <c r="D25" s="309">
        <v>4706</v>
      </c>
      <c r="E25" s="310" t="s">
        <v>22</v>
      </c>
      <c r="F25" s="308" t="s">
        <v>23</v>
      </c>
      <c r="G25" s="311">
        <v>43468</v>
      </c>
      <c r="H25" s="312">
        <v>43820</v>
      </c>
    </row>
    <row r="26" spans="1:8" s="297" customFormat="1" ht="31.5" x14ac:dyDescent="0.2">
      <c r="A26" s="306">
        <v>12</v>
      </c>
      <c r="B26" s="314" t="s">
        <v>46</v>
      </c>
      <c r="C26" s="308" t="s">
        <v>47</v>
      </c>
      <c r="D26" s="309">
        <v>15461</v>
      </c>
      <c r="E26" s="310" t="s">
        <v>22</v>
      </c>
      <c r="F26" s="308" t="s">
        <v>23</v>
      </c>
      <c r="G26" s="311">
        <v>43468</v>
      </c>
      <c r="H26" s="312">
        <v>43820</v>
      </c>
    </row>
    <row r="27" spans="1:8" s="297" customFormat="1" ht="31.5" x14ac:dyDescent="0.2">
      <c r="A27" s="313">
        <v>13</v>
      </c>
      <c r="B27" s="314" t="s">
        <v>48</v>
      </c>
      <c r="C27" s="308" t="s">
        <v>49</v>
      </c>
      <c r="D27" s="309">
        <v>840</v>
      </c>
      <c r="E27" s="310" t="s">
        <v>22</v>
      </c>
      <c r="F27" s="308" t="s">
        <v>23</v>
      </c>
      <c r="G27" s="311">
        <v>43468</v>
      </c>
      <c r="H27" s="312">
        <v>43820</v>
      </c>
    </row>
    <row r="28" spans="1:8" s="297" customFormat="1" ht="31.5" x14ac:dyDescent="0.2">
      <c r="A28" s="306">
        <v>14</v>
      </c>
      <c r="B28" s="314" t="s">
        <v>50</v>
      </c>
      <c r="C28" s="308" t="s">
        <v>51</v>
      </c>
      <c r="D28" s="309">
        <v>840</v>
      </c>
      <c r="E28" s="310" t="s">
        <v>22</v>
      </c>
      <c r="F28" s="308" t="s">
        <v>23</v>
      </c>
      <c r="G28" s="311">
        <v>43468</v>
      </c>
      <c r="H28" s="312">
        <v>43820</v>
      </c>
    </row>
    <row r="29" spans="1:8" s="297" customFormat="1" ht="31.5" x14ac:dyDescent="0.2">
      <c r="A29" s="313">
        <v>15</v>
      </c>
      <c r="B29" s="314" t="s">
        <v>52</v>
      </c>
      <c r="C29" s="308" t="s">
        <v>53</v>
      </c>
      <c r="D29" s="309">
        <v>8403</v>
      </c>
      <c r="E29" s="310" t="s">
        <v>22</v>
      </c>
      <c r="F29" s="308" t="s">
        <v>23</v>
      </c>
      <c r="G29" s="311">
        <v>43468</v>
      </c>
      <c r="H29" s="312">
        <v>43820</v>
      </c>
    </row>
    <row r="30" spans="1:8" s="297" customFormat="1" ht="31.5" x14ac:dyDescent="0.2">
      <c r="A30" s="306">
        <v>16</v>
      </c>
      <c r="B30" s="314" t="s">
        <v>532</v>
      </c>
      <c r="C30" s="308" t="s">
        <v>533</v>
      </c>
      <c r="D30" s="309">
        <v>5378</v>
      </c>
      <c r="E30" s="310" t="s">
        <v>22</v>
      </c>
      <c r="F30" s="308" t="s">
        <v>23</v>
      </c>
      <c r="G30" s="311">
        <v>43525</v>
      </c>
      <c r="H30" s="312">
        <v>43820</v>
      </c>
    </row>
    <row r="31" spans="1:8" s="297" customFormat="1" ht="31.5" x14ac:dyDescent="0.2">
      <c r="A31" s="306">
        <v>17</v>
      </c>
      <c r="B31" s="314" t="s">
        <v>54</v>
      </c>
      <c r="C31" s="308" t="s">
        <v>55</v>
      </c>
      <c r="D31" s="309">
        <v>14287</v>
      </c>
      <c r="E31" s="310" t="s">
        <v>22</v>
      </c>
      <c r="F31" s="308" t="s">
        <v>23</v>
      </c>
      <c r="G31" s="311">
        <v>43661</v>
      </c>
      <c r="H31" s="312">
        <v>43809</v>
      </c>
    </row>
    <row r="32" spans="1:8" s="297" customFormat="1" ht="31.5" x14ac:dyDescent="0.2">
      <c r="A32" s="306">
        <v>18</v>
      </c>
      <c r="B32" s="314" t="s">
        <v>616</v>
      </c>
      <c r="C32" s="308" t="s">
        <v>617</v>
      </c>
      <c r="D32" s="309">
        <v>1597</v>
      </c>
      <c r="E32" s="310" t="s">
        <v>22</v>
      </c>
      <c r="F32" s="308" t="s">
        <v>23</v>
      </c>
      <c r="G32" s="311">
        <v>43661</v>
      </c>
      <c r="H32" s="312">
        <v>43809</v>
      </c>
    </row>
    <row r="33" spans="1:8" s="297" customFormat="1" ht="31.5" x14ac:dyDescent="0.2">
      <c r="A33" s="313">
        <v>19</v>
      </c>
      <c r="B33" s="314" t="s">
        <v>56</v>
      </c>
      <c r="C33" s="308"/>
      <c r="D33" s="309">
        <v>1261</v>
      </c>
      <c r="E33" s="310" t="s">
        <v>22</v>
      </c>
      <c r="F33" s="308" t="s">
        <v>23</v>
      </c>
      <c r="G33" s="311">
        <v>43468</v>
      </c>
      <c r="H33" s="312">
        <v>43820</v>
      </c>
    </row>
    <row r="34" spans="1:8" s="297" customFormat="1" ht="31.5" x14ac:dyDescent="0.2">
      <c r="A34" s="306">
        <v>20</v>
      </c>
      <c r="B34" s="314" t="s">
        <v>57</v>
      </c>
      <c r="C34" s="308" t="s">
        <v>58</v>
      </c>
      <c r="D34" s="309">
        <v>3361</v>
      </c>
      <c r="E34" s="310" t="s">
        <v>22</v>
      </c>
      <c r="F34" s="308" t="s">
        <v>23</v>
      </c>
      <c r="G34" s="311">
        <v>43468</v>
      </c>
      <c r="H34" s="312">
        <v>43820</v>
      </c>
    </row>
    <row r="35" spans="1:8" s="297" customFormat="1" ht="31.5" x14ac:dyDescent="0.2">
      <c r="A35" s="313">
        <v>21</v>
      </c>
      <c r="B35" s="314" t="s">
        <v>59</v>
      </c>
      <c r="C35" s="308" t="s">
        <v>60</v>
      </c>
      <c r="D35" s="309">
        <v>25210</v>
      </c>
      <c r="E35" s="310" t="s">
        <v>22</v>
      </c>
      <c r="F35" s="308" t="s">
        <v>23</v>
      </c>
      <c r="G35" s="311">
        <v>43468</v>
      </c>
      <c r="H35" s="312">
        <v>43820</v>
      </c>
    </row>
    <row r="36" spans="1:8" s="297" customFormat="1" ht="31.5" x14ac:dyDescent="0.2">
      <c r="A36" s="306">
        <v>22</v>
      </c>
      <c r="B36" s="314" t="s">
        <v>61</v>
      </c>
      <c r="C36" s="308" t="s">
        <v>62</v>
      </c>
      <c r="D36" s="309">
        <v>1008</v>
      </c>
      <c r="E36" s="310" t="s">
        <v>22</v>
      </c>
      <c r="F36" s="308" t="s">
        <v>23</v>
      </c>
      <c r="G36" s="311">
        <v>43468</v>
      </c>
      <c r="H36" s="312">
        <v>43820</v>
      </c>
    </row>
    <row r="37" spans="1:8" s="297" customFormat="1" ht="32.25" thickBot="1" x14ac:dyDescent="0.25">
      <c r="A37" s="315">
        <v>23</v>
      </c>
      <c r="B37" s="316" t="s">
        <v>534</v>
      </c>
      <c r="C37" s="317" t="s">
        <v>535</v>
      </c>
      <c r="D37" s="318">
        <v>1008</v>
      </c>
      <c r="E37" s="319" t="s">
        <v>22</v>
      </c>
      <c r="F37" s="317" t="s">
        <v>23</v>
      </c>
      <c r="G37" s="320">
        <v>43468</v>
      </c>
      <c r="H37" s="321">
        <v>43820</v>
      </c>
    </row>
    <row r="38" spans="1:8" s="297" customFormat="1" ht="31.5" x14ac:dyDescent="0.2">
      <c r="A38" s="322">
        <v>24</v>
      </c>
      <c r="B38" s="323" t="s">
        <v>63</v>
      </c>
      <c r="C38" s="324" t="s">
        <v>64</v>
      </c>
      <c r="D38" s="325">
        <v>3187</v>
      </c>
      <c r="E38" s="326" t="s">
        <v>22</v>
      </c>
      <c r="F38" s="324" t="s">
        <v>23</v>
      </c>
      <c r="G38" s="327">
        <v>43468</v>
      </c>
      <c r="H38" s="328">
        <v>43820</v>
      </c>
    </row>
    <row r="39" spans="1:8" s="297" customFormat="1" ht="31.5" x14ac:dyDescent="0.2">
      <c r="A39" s="313">
        <v>25</v>
      </c>
      <c r="B39" s="329" t="s">
        <v>65</v>
      </c>
      <c r="C39" s="303" t="s">
        <v>66</v>
      </c>
      <c r="D39" s="330">
        <v>2856</v>
      </c>
      <c r="E39" s="331" t="s">
        <v>22</v>
      </c>
      <c r="F39" s="303" t="s">
        <v>23</v>
      </c>
      <c r="G39" s="332">
        <v>43103</v>
      </c>
      <c r="H39" s="305">
        <v>43496</v>
      </c>
    </row>
    <row r="40" spans="1:8" s="297" customFormat="1" ht="31.5" x14ac:dyDescent="0.2">
      <c r="A40" s="306">
        <v>26</v>
      </c>
      <c r="B40" s="314" t="s">
        <v>67</v>
      </c>
      <c r="C40" s="308" t="s">
        <v>68</v>
      </c>
      <c r="D40" s="309">
        <v>1178</v>
      </c>
      <c r="E40" s="310" t="s">
        <v>22</v>
      </c>
      <c r="F40" s="308" t="s">
        <v>23</v>
      </c>
      <c r="G40" s="311">
        <v>43468</v>
      </c>
      <c r="H40" s="312">
        <v>43496</v>
      </c>
    </row>
    <row r="41" spans="1:8" s="297" customFormat="1" ht="31.5" x14ac:dyDescent="0.2">
      <c r="A41" s="333">
        <v>27</v>
      </c>
      <c r="B41" s="323" t="s">
        <v>69</v>
      </c>
      <c r="C41" s="324" t="s">
        <v>70</v>
      </c>
      <c r="D41" s="325">
        <v>952</v>
      </c>
      <c r="E41" s="326" t="s">
        <v>22</v>
      </c>
      <c r="F41" s="324" t="s">
        <v>23</v>
      </c>
      <c r="G41" s="327">
        <v>43468</v>
      </c>
      <c r="H41" s="328">
        <v>43820</v>
      </c>
    </row>
    <row r="42" spans="1:8" s="297" customFormat="1" ht="31.5" x14ac:dyDescent="0.2">
      <c r="A42" s="306">
        <v>28</v>
      </c>
      <c r="B42" s="314" t="s">
        <v>71</v>
      </c>
      <c r="C42" s="308" t="s">
        <v>72</v>
      </c>
      <c r="D42" s="309">
        <v>952</v>
      </c>
      <c r="E42" s="310" t="s">
        <v>22</v>
      </c>
      <c r="F42" s="308" t="s">
        <v>23</v>
      </c>
      <c r="G42" s="311">
        <v>43468</v>
      </c>
      <c r="H42" s="312">
        <v>43496</v>
      </c>
    </row>
    <row r="43" spans="1:8" s="297" customFormat="1" ht="31.5" x14ac:dyDescent="0.2">
      <c r="A43" s="313">
        <v>29</v>
      </c>
      <c r="B43" s="314" t="s">
        <v>73</v>
      </c>
      <c r="C43" s="308" t="s">
        <v>72</v>
      </c>
      <c r="D43" s="309">
        <v>700</v>
      </c>
      <c r="E43" s="310" t="s">
        <v>22</v>
      </c>
      <c r="F43" s="308" t="s">
        <v>23</v>
      </c>
      <c r="G43" s="311">
        <v>43468</v>
      </c>
      <c r="H43" s="312">
        <v>43496</v>
      </c>
    </row>
    <row r="44" spans="1:8" s="297" customFormat="1" ht="31.5" x14ac:dyDescent="0.2">
      <c r="A44" s="306">
        <v>30</v>
      </c>
      <c r="B44" s="314" t="s">
        <v>76</v>
      </c>
      <c r="C44" s="308" t="s">
        <v>70</v>
      </c>
      <c r="D44" s="309">
        <v>8340</v>
      </c>
      <c r="E44" s="310" t="s">
        <v>22</v>
      </c>
      <c r="F44" s="308" t="s">
        <v>23</v>
      </c>
      <c r="G44" s="311">
        <v>43468</v>
      </c>
      <c r="H44" s="312">
        <v>43496</v>
      </c>
    </row>
    <row r="45" spans="1:8" s="297" customFormat="1" ht="31.5" x14ac:dyDescent="0.2">
      <c r="A45" s="313">
        <v>31</v>
      </c>
      <c r="B45" s="314" t="s">
        <v>77</v>
      </c>
      <c r="C45" s="308" t="s">
        <v>72</v>
      </c>
      <c r="D45" s="309">
        <v>1345</v>
      </c>
      <c r="E45" s="310" t="s">
        <v>22</v>
      </c>
      <c r="F45" s="308" t="s">
        <v>23</v>
      </c>
      <c r="G45" s="311">
        <v>43468</v>
      </c>
      <c r="H45" s="312">
        <v>43496</v>
      </c>
    </row>
    <row r="46" spans="1:8" s="297" customFormat="1" ht="31.5" x14ac:dyDescent="0.2">
      <c r="A46" s="306">
        <v>32</v>
      </c>
      <c r="B46" s="314" t="s">
        <v>618</v>
      </c>
      <c r="C46" s="308" t="s">
        <v>79</v>
      </c>
      <c r="D46" s="309">
        <v>38511.730000000003</v>
      </c>
      <c r="E46" s="310" t="s">
        <v>22</v>
      </c>
      <c r="F46" s="308" t="s">
        <v>23</v>
      </c>
      <c r="G46" s="311">
        <v>43468</v>
      </c>
      <c r="H46" s="312">
        <v>43496</v>
      </c>
    </row>
    <row r="47" spans="1:8" s="297" customFormat="1" ht="31.5" x14ac:dyDescent="0.2">
      <c r="A47" s="306">
        <v>33</v>
      </c>
      <c r="B47" s="314" t="s">
        <v>619</v>
      </c>
      <c r="C47" s="308" t="s">
        <v>79</v>
      </c>
      <c r="D47" s="309">
        <v>1262</v>
      </c>
      <c r="E47" s="310" t="s">
        <v>22</v>
      </c>
      <c r="F47" s="308" t="s">
        <v>23</v>
      </c>
      <c r="G47" s="311">
        <v>43661</v>
      </c>
      <c r="H47" s="312">
        <v>43814</v>
      </c>
    </row>
    <row r="48" spans="1:8" s="297" customFormat="1" ht="31.5" x14ac:dyDescent="0.2">
      <c r="A48" s="306">
        <v>34</v>
      </c>
      <c r="B48" s="314" t="s">
        <v>620</v>
      </c>
      <c r="C48" s="308" t="s">
        <v>79</v>
      </c>
      <c r="D48" s="309">
        <v>1845</v>
      </c>
      <c r="E48" s="310" t="s">
        <v>22</v>
      </c>
      <c r="F48" s="308" t="s">
        <v>23</v>
      </c>
      <c r="G48" s="311">
        <v>43661</v>
      </c>
      <c r="H48" s="312">
        <v>43814</v>
      </c>
    </row>
    <row r="49" spans="1:11" s="297" customFormat="1" ht="31.5" x14ac:dyDescent="0.2">
      <c r="A49" s="334">
        <v>35</v>
      </c>
      <c r="B49" s="335" t="s">
        <v>621</v>
      </c>
      <c r="C49" s="336" t="s">
        <v>79</v>
      </c>
      <c r="D49" s="301">
        <v>3200</v>
      </c>
      <c r="E49" s="302" t="s">
        <v>22</v>
      </c>
      <c r="F49" s="336" t="s">
        <v>23</v>
      </c>
      <c r="G49" s="337">
        <v>43661</v>
      </c>
      <c r="H49" s="338">
        <v>43814</v>
      </c>
    </row>
    <row r="50" spans="1:11" s="297" customFormat="1" ht="31.5" x14ac:dyDescent="0.2">
      <c r="A50" s="313">
        <v>36</v>
      </c>
      <c r="B50" s="314" t="s">
        <v>80</v>
      </c>
      <c r="C50" s="308" t="s">
        <v>81</v>
      </c>
      <c r="D50" s="309">
        <v>12001</v>
      </c>
      <c r="E50" s="310" t="s">
        <v>22</v>
      </c>
      <c r="F50" s="308" t="s">
        <v>23</v>
      </c>
      <c r="G50" s="311">
        <v>43468</v>
      </c>
      <c r="H50" s="312">
        <v>43496</v>
      </c>
    </row>
    <row r="51" spans="1:11" s="297" customFormat="1" ht="31.5" x14ac:dyDescent="0.2">
      <c r="A51" s="306">
        <v>37</v>
      </c>
      <c r="B51" s="314" t="s">
        <v>82</v>
      </c>
      <c r="C51" s="308" t="s">
        <v>81</v>
      </c>
      <c r="D51" s="309">
        <v>9601</v>
      </c>
      <c r="E51" s="310" t="s">
        <v>22</v>
      </c>
      <c r="F51" s="308" t="s">
        <v>23</v>
      </c>
      <c r="G51" s="311">
        <v>43468</v>
      </c>
      <c r="H51" s="312">
        <v>43496</v>
      </c>
    </row>
    <row r="52" spans="1:11" s="297" customFormat="1" ht="31.5" x14ac:dyDescent="0.2">
      <c r="A52" s="333">
        <v>38</v>
      </c>
      <c r="B52" s="323" t="s">
        <v>83</v>
      </c>
      <c r="C52" s="324" t="s">
        <v>72</v>
      </c>
      <c r="D52" s="325">
        <v>960</v>
      </c>
      <c r="E52" s="326" t="s">
        <v>22</v>
      </c>
      <c r="F52" s="324" t="s">
        <v>23</v>
      </c>
      <c r="G52" s="327">
        <v>43468</v>
      </c>
      <c r="H52" s="328">
        <v>43496</v>
      </c>
    </row>
    <row r="53" spans="1:11" s="297" customFormat="1" ht="31.5" x14ac:dyDescent="0.2">
      <c r="A53" s="306">
        <v>39</v>
      </c>
      <c r="B53" s="314" t="s">
        <v>84</v>
      </c>
      <c r="C53" s="308" t="s">
        <v>68</v>
      </c>
      <c r="D53" s="309">
        <v>1190</v>
      </c>
      <c r="E53" s="310" t="s">
        <v>22</v>
      </c>
      <c r="F53" s="308" t="s">
        <v>23</v>
      </c>
      <c r="G53" s="311">
        <v>43468</v>
      </c>
      <c r="H53" s="312">
        <v>43496</v>
      </c>
    </row>
    <row r="54" spans="1:11" s="297" customFormat="1" ht="31.5" x14ac:dyDescent="0.2">
      <c r="A54" s="313">
        <v>40</v>
      </c>
      <c r="B54" s="335" t="s">
        <v>536</v>
      </c>
      <c r="C54" s="336" t="s">
        <v>81</v>
      </c>
      <c r="D54" s="301">
        <v>191</v>
      </c>
      <c r="E54" s="302" t="s">
        <v>22</v>
      </c>
      <c r="F54" s="336" t="s">
        <v>23</v>
      </c>
      <c r="G54" s="311">
        <v>43468</v>
      </c>
      <c r="H54" s="312">
        <v>43496</v>
      </c>
    </row>
    <row r="55" spans="1:11" s="297" customFormat="1" ht="31.5" x14ac:dyDescent="0.2">
      <c r="A55" s="306">
        <v>41</v>
      </c>
      <c r="B55" s="335" t="s">
        <v>537</v>
      </c>
      <c r="C55" s="308" t="s">
        <v>81</v>
      </c>
      <c r="D55" s="301">
        <v>8568</v>
      </c>
      <c r="E55" s="302" t="s">
        <v>22</v>
      </c>
      <c r="F55" s="336" t="s">
        <v>23</v>
      </c>
      <c r="G55" s="311">
        <v>43468</v>
      </c>
      <c r="H55" s="312">
        <v>43496</v>
      </c>
    </row>
    <row r="56" spans="1:11" s="297" customFormat="1" ht="31.5" x14ac:dyDescent="0.2">
      <c r="A56" s="313">
        <v>42</v>
      </c>
      <c r="B56" s="314" t="s">
        <v>86</v>
      </c>
      <c r="C56" s="308" t="s">
        <v>87</v>
      </c>
      <c r="D56" s="309">
        <v>1148</v>
      </c>
      <c r="E56" s="310" t="s">
        <v>22</v>
      </c>
      <c r="F56" s="308" t="s">
        <v>23</v>
      </c>
      <c r="G56" s="311">
        <v>43468</v>
      </c>
      <c r="H56" s="312">
        <v>43820</v>
      </c>
    </row>
    <row r="57" spans="1:11" s="297" customFormat="1" ht="31.5" x14ac:dyDescent="0.2">
      <c r="A57" s="306">
        <v>43</v>
      </c>
      <c r="B57" s="314" t="s">
        <v>88</v>
      </c>
      <c r="C57" s="308" t="s">
        <v>89</v>
      </c>
      <c r="D57" s="309">
        <v>71</v>
      </c>
      <c r="E57" s="310" t="s">
        <v>22</v>
      </c>
      <c r="F57" s="308" t="s">
        <v>23</v>
      </c>
      <c r="G57" s="311">
        <v>43468</v>
      </c>
      <c r="H57" s="312">
        <v>43820</v>
      </c>
    </row>
    <row r="58" spans="1:11" s="297" customFormat="1" ht="31.5" x14ac:dyDescent="0.2">
      <c r="A58" s="313">
        <v>44</v>
      </c>
      <c r="B58" s="314" t="s">
        <v>90</v>
      </c>
      <c r="C58" s="308" t="s">
        <v>91</v>
      </c>
      <c r="D58" s="309">
        <v>3589</v>
      </c>
      <c r="E58" s="310" t="s">
        <v>22</v>
      </c>
      <c r="F58" s="308" t="s">
        <v>23</v>
      </c>
      <c r="G58" s="311">
        <v>43586</v>
      </c>
      <c r="H58" s="312" t="s">
        <v>92</v>
      </c>
    </row>
    <row r="59" spans="1:11" s="297" customFormat="1" ht="31.5" x14ac:dyDescent="0.2">
      <c r="A59" s="322">
        <v>45</v>
      </c>
      <c r="B59" s="323" t="s">
        <v>538</v>
      </c>
      <c r="C59" s="324" t="s">
        <v>94</v>
      </c>
      <c r="D59" s="325">
        <v>2146</v>
      </c>
      <c r="E59" s="326" t="s">
        <v>22</v>
      </c>
      <c r="F59" s="324" t="s">
        <v>23</v>
      </c>
      <c r="G59" s="327">
        <v>43586</v>
      </c>
      <c r="H59" s="328" t="s">
        <v>92</v>
      </c>
    </row>
    <row r="60" spans="1:11" s="297" customFormat="1" ht="31.5" x14ac:dyDescent="0.2">
      <c r="A60" s="313">
        <v>46</v>
      </c>
      <c r="B60" s="314" t="s">
        <v>622</v>
      </c>
      <c r="C60" s="308" t="s">
        <v>100</v>
      </c>
      <c r="D60" s="309">
        <v>25060</v>
      </c>
      <c r="E60" s="310" t="s">
        <v>22</v>
      </c>
      <c r="F60" s="308" t="s">
        <v>23</v>
      </c>
      <c r="G60" s="311">
        <v>43525</v>
      </c>
      <c r="H60" s="312" t="s">
        <v>92</v>
      </c>
    </row>
    <row r="61" spans="1:11" s="297" customFormat="1" ht="31.5" x14ac:dyDescent="0.2">
      <c r="A61" s="306">
        <v>47</v>
      </c>
      <c r="B61" s="323" t="s">
        <v>103</v>
      </c>
      <c r="C61" s="324" t="s">
        <v>104</v>
      </c>
      <c r="D61" s="325">
        <v>476</v>
      </c>
      <c r="E61" s="326" t="s">
        <v>22</v>
      </c>
      <c r="F61" s="324" t="s">
        <v>23</v>
      </c>
      <c r="G61" s="311">
        <v>43468</v>
      </c>
      <c r="H61" s="312">
        <v>43820</v>
      </c>
    </row>
    <row r="62" spans="1:11" ht="34.5" customHeight="1" x14ac:dyDescent="0.3">
      <c r="A62" s="261">
        <v>48</v>
      </c>
      <c r="B62" s="346" t="s">
        <v>111</v>
      </c>
      <c r="C62" s="347" t="s">
        <v>112</v>
      </c>
      <c r="D62" s="325">
        <v>12605</v>
      </c>
      <c r="E62" s="347" t="s">
        <v>22</v>
      </c>
      <c r="F62" s="324" t="s">
        <v>109</v>
      </c>
      <c r="G62" s="348">
        <v>43647</v>
      </c>
      <c r="H62" s="349">
        <v>43677</v>
      </c>
      <c r="I62" s="543"/>
      <c r="J62" s="543"/>
      <c r="K62" s="543"/>
    </row>
    <row r="63" spans="1:11" ht="34.5" customHeight="1" x14ac:dyDescent="0.3">
      <c r="A63" s="265">
        <v>49</v>
      </c>
      <c r="B63" s="351" t="s">
        <v>540</v>
      </c>
      <c r="C63" s="347" t="s">
        <v>116</v>
      </c>
      <c r="D63" s="309">
        <v>0</v>
      </c>
      <c r="E63" s="347" t="s">
        <v>22</v>
      </c>
      <c r="F63" s="308" t="s">
        <v>109</v>
      </c>
      <c r="G63" s="352">
        <v>43617</v>
      </c>
      <c r="H63" s="353">
        <v>43708</v>
      </c>
      <c r="I63" s="543"/>
      <c r="J63" s="543"/>
      <c r="K63" s="543"/>
    </row>
    <row r="64" spans="1:11" s="297" customFormat="1" ht="31.5" x14ac:dyDescent="0.2">
      <c r="A64" s="313">
        <v>50</v>
      </c>
      <c r="B64" s="314" t="s">
        <v>120</v>
      </c>
      <c r="C64" s="308" t="s">
        <v>541</v>
      </c>
      <c r="D64" s="309">
        <v>336</v>
      </c>
      <c r="E64" s="310" t="s">
        <v>22</v>
      </c>
      <c r="F64" s="308" t="s">
        <v>119</v>
      </c>
      <c r="G64" s="311">
        <v>43468</v>
      </c>
      <c r="H64" s="312">
        <v>43496</v>
      </c>
    </row>
    <row r="65" spans="1:8" s="354" customFormat="1" ht="31.5" x14ac:dyDescent="0.25">
      <c r="A65" s="306">
        <v>51</v>
      </c>
      <c r="B65" s="314" t="s">
        <v>121</v>
      </c>
      <c r="C65" s="308" t="s">
        <v>122</v>
      </c>
      <c r="D65" s="309">
        <v>8404</v>
      </c>
      <c r="E65" s="310" t="s">
        <v>22</v>
      </c>
      <c r="F65" s="308" t="s">
        <v>119</v>
      </c>
      <c r="G65" s="311">
        <v>43468</v>
      </c>
      <c r="H65" s="312">
        <v>43814</v>
      </c>
    </row>
    <row r="66" spans="1:8" s="354" customFormat="1" ht="31.5" x14ac:dyDescent="0.25">
      <c r="A66" s="333">
        <v>52</v>
      </c>
      <c r="B66" s="323" t="s">
        <v>123</v>
      </c>
      <c r="C66" s="324" t="s">
        <v>124</v>
      </c>
      <c r="D66" s="325">
        <v>26891</v>
      </c>
      <c r="E66" s="326" t="s">
        <v>22</v>
      </c>
      <c r="F66" s="324" t="s">
        <v>119</v>
      </c>
      <c r="G66" s="332">
        <v>43468</v>
      </c>
      <c r="H66" s="305">
        <v>43814</v>
      </c>
    </row>
    <row r="67" spans="1:8" s="354" customFormat="1" ht="31.5" x14ac:dyDescent="0.25">
      <c r="A67" s="306">
        <v>53</v>
      </c>
      <c r="B67" s="314" t="s">
        <v>542</v>
      </c>
      <c r="C67" s="308" t="s">
        <v>126</v>
      </c>
      <c r="D67" s="309">
        <v>8900</v>
      </c>
      <c r="E67" s="310" t="s">
        <v>22</v>
      </c>
      <c r="F67" s="308" t="s">
        <v>119</v>
      </c>
      <c r="G67" s="311">
        <v>43468</v>
      </c>
      <c r="H67" s="312">
        <v>43814</v>
      </c>
    </row>
    <row r="68" spans="1:8" s="354" customFormat="1" ht="31.5" x14ac:dyDescent="0.25">
      <c r="A68" s="313">
        <v>54</v>
      </c>
      <c r="B68" s="329" t="s">
        <v>127</v>
      </c>
      <c r="C68" s="303" t="s">
        <v>126</v>
      </c>
      <c r="D68" s="330">
        <v>5046</v>
      </c>
      <c r="E68" s="331" t="s">
        <v>22</v>
      </c>
      <c r="F68" s="303" t="s">
        <v>119</v>
      </c>
      <c r="G68" s="332">
        <v>43468</v>
      </c>
      <c r="H68" s="305">
        <v>43814</v>
      </c>
    </row>
    <row r="69" spans="1:8" s="354" customFormat="1" ht="31.5" x14ac:dyDescent="0.25">
      <c r="A69" s="306">
        <v>55</v>
      </c>
      <c r="B69" s="314" t="s">
        <v>128</v>
      </c>
      <c r="C69" s="308" t="s">
        <v>129</v>
      </c>
      <c r="D69" s="309">
        <v>504</v>
      </c>
      <c r="E69" s="310" t="s">
        <v>22</v>
      </c>
      <c r="F69" s="308" t="s">
        <v>119</v>
      </c>
      <c r="G69" s="311">
        <v>43468</v>
      </c>
      <c r="H69" s="312">
        <v>43496</v>
      </c>
    </row>
    <row r="70" spans="1:8" s="354" customFormat="1" ht="31.5" x14ac:dyDescent="0.25">
      <c r="A70" s="313">
        <v>56</v>
      </c>
      <c r="B70" s="323" t="s">
        <v>38</v>
      </c>
      <c r="C70" s="324" t="s">
        <v>39</v>
      </c>
      <c r="D70" s="325">
        <v>58824</v>
      </c>
      <c r="E70" s="326" t="s">
        <v>22</v>
      </c>
      <c r="F70" s="324" t="s">
        <v>23</v>
      </c>
      <c r="G70" s="327">
        <v>43468</v>
      </c>
      <c r="H70" s="328">
        <v>43820</v>
      </c>
    </row>
    <row r="71" spans="1:8" s="354" customFormat="1" ht="31.5" x14ac:dyDescent="0.25">
      <c r="A71" s="306">
        <v>57</v>
      </c>
      <c r="B71" s="329" t="s">
        <v>543</v>
      </c>
      <c r="C71" s="303" t="s">
        <v>544</v>
      </c>
      <c r="D71" s="330">
        <v>1009</v>
      </c>
      <c r="E71" s="326" t="s">
        <v>22</v>
      </c>
      <c r="F71" s="324" t="s">
        <v>23</v>
      </c>
      <c r="G71" s="327">
        <v>43468</v>
      </c>
      <c r="H71" s="328">
        <v>43820</v>
      </c>
    </row>
    <row r="72" spans="1:8" s="354" customFormat="1" ht="31.5" x14ac:dyDescent="0.25">
      <c r="A72" s="313">
        <v>58</v>
      </c>
      <c r="B72" s="335" t="s">
        <v>545</v>
      </c>
      <c r="C72" s="336"/>
      <c r="D72" s="301">
        <v>2522</v>
      </c>
      <c r="E72" s="310" t="s">
        <v>22</v>
      </c>
      <c r="F72" s="308" t="s">
        <v>119</v>
      </c>
      <c r="G72" s="311">
        <v>43468</v>
      </c>
      <c r="H72" s="312">
        <v>43814</v>
      </c>
    </row>
    <row r="73" spans="1:8" s="354" customFormat="1" ht="31.5" x14ac:dyDescent="0.25">
      <c r="A73" s="306">
        <v>59</v>
      </c>
      <c r="B73" s="335" t="s">
        <v>546</v>
      </c>
      <c r="C73" s="336"/>
      <c r="D73" s="301">
        <v>20000</v>
      </c>
      <c r="E73" s="310" t="s">
        <v>22</v>
      </c>
      <c r="F73" s="308" t="s">
        <v>119</v>
      </c>
      <c r="G73" s="311">
        <v>43468</v>
      </c>
      <c r="H73" s="312">
        <v>43814</v>
      </c>
    </row>
    <row r="74" spans="1:8" s="354" customFormat="1" ht="31.5" x14ac:dyDescent="0.25">
      <c r="A74" s="313">
        <v>60</v>
      </c>
      <c r="B74" s="314" t="s">
        <v>137</v>
      </c>
      <c r="C74" s="308" t="s">
        <v>134</v>
      </c>
      <c r="D74" s="309">
        <v>8403</v>
      </c>
      <c r="E74" s="310" t="s">
        <v>22</v>
      </c>
      <c r="F74" s="308" t="s">
        <v>119</v>
      </c>
      <c r="G74" s="311">
        <v>43617</v>
      </c>
      <c r="H74" s="312">
        <v>43708</v>
      </c>
    </row>
    <row r="75" spans="1:8" s="354" customFormat="1" ht="31.5" x14ac:dyDescent="0.25">
      <c r="A75" s="396">
        <v>61</v>
      </c>
      <c r="B75" s="329" t="s">
        <v>600</v>
      </c>
      <c r="C75" s="303" t="s">
        <v>601</v>
      </c>
      <c r="D75" s="330">
        <v>10000</v>
      </c>
      <c r="E75" s="331" t="s">
        <v>22</v>
      </c>
      <c r="F75" s="303" t="s">
        <v>119</v>
      </c>
      <c r="G75" s="332">
        <v>43622</v>
      </c>
      <c r="H75" s="305">
        <v>43827</v>
      </c>
    </row>
    <row r="76" spans="1:8" ht="32.25" thickBot="1" x14ac:dyDescent="0.25">
      <c r="A76" s="315">
        <v>62</v>
      </c>
      <c r="B76" s="316" t="s">
        <v>162</v>
      </c>
      <c r="C76" s="317" t="s">
        <v>144</v>
      </c>
      <c r="D76" s="318">
        <v>4060</v>
      </c>
      <c r="E76" s="429" t="s">
        <v>22</v>
      </c>
      <c r="F76" s="317" t="s">
        <v>109</v>
      </c>
      <c r="G76" s="437">
        <v>43525</v>
      </c>
      <c r="H76" s="370">
        <v>43799</v>
      </c>
    </row>
    <row r="77" spans="1:8" ht="16.5" thickBot="1" x14ac:dyDescent="0.3">
      <c r="A77" s="356"/>
      <c r="B77" s="357" t="s">
        <v>145</v>
      </c>
      <c r="C77" s="358"/>
      <c r="D77" s="359">
        <f>SUM(D15:D76)</f>
        <v>489894.73</v>
      </c>
      <c r="E77" s="360"/>
      <c r="F77" s="358"/>
      <c r="G77" s="358"/>
      <c r="H77" s="361"/>
    </row>
    <row r="78" spans="1:8" ht="18.75" thickBot="1" x14ac:dyDescent="0.3">
      <c r="A78" s="819" t="s">
        <v>146</v>
      </c>
      <c r="B78" s="820"/>
      <c r="C78" s="820"/>
      <c r="D78" s="820"/>
      <c r="E78" s="820"/>
      <c r="F78" s="820"/>
      <c r="G78" s="820"/>
      <c r="H78" s="821"/>
    </row>
    <row r="79" spans="1:8" ht="16.5" thickBot="1" x14ac:dyDescent="0.3">
      <c r="A79" s="824" t="s">
        <v>147</v>
      </c>
      <c r="B79" s="825"/>
      <c r="C79" s="825"/>
      <c r="D79" s="825"/>
      <c r="E79" s="825"/>
      <c r="F79" s="825"/>
      <c r="G79" s="825"/>
      <c r="H79" s="826"/>
    </row>
    <row r="80" spans="1:8" ht="31.5" x14ac:dyDescent="0.2">
      <c r="A80" s="362">
        <v>63</v>
      </c>
      <c r="B80" s="363" t="s">
        <v>148</v>
      </c>
      <c r="C80" s="341" t="s">
        <v>25</v>
      </c>
      <c r="D80" s="342">
        <v>5461</v>
      </c>
      <c r="E80" s="310" t="s">
        <v>22</v>
      </c>
      <c r="F80" s="308" t="s">
        <v>23</v>
      </c>
      <c r="G80" s="364">
        <v>43468</v>
      </c>
      <c r="H80" s="365">
        <v>43814</v>
      </c>
    </row>
    <row r="81" spans="1:10" ht="31.5" x14ac:dyDescent="0.2">
      <c r="A81" s="306">
        <v>64</v>
      </c>
      <c r="B81" s="307" t="s">
        <v>149</v>
      </c>
      <c r="C81" s="308" t="s">
        <v>150</v>
      </c>
      <c r="D81" s="309">
        <v>861</v>
      </c>
      <c r="E81" s="310" t="s">
        <v>22</v>
      </c>
      <c r="F81" s="308" t="s">
        <v>23</v>
      </c>
      <c r="G81" s="366">
        <v>43468</v>
      </c>
      <c r="H81" s="353">
        <v>43814</v>
      </c>
    </row>
    <row r="82" spans="1:10" ht="31.5" x14ac:dyDescent="0.2">
      <c r="A82" s="306">
        <v>65</v>
      </c>
      <c r="B82" s="307" t="s">
        <v>151</v>
      </c>
      <c r="C82" s="308" t="s">
        <v>152</v>
      </c>
      <c r="D82" s="309">
        <v>4800</v>
      </c>
      <c r="E82" s="310" t="s">
        <v>22</v>
      </c>
      <c r="F82" s="308" t="s">
        <v>23</v>
      </c>
      <c r="G82" s="352">
        <v>43468</v>
      </c>
      <c r="H82" s="353">
        <v>43496</v>
      </c>
    </row>
    <row r="83" spans="1:10" ht="31.5" x14ac:dyDescent="0.2">
      <c r="A83" s="306">
        <v>66</v>
      </c>
      <c r="B83" s="314" t="s">
        <v>153</v>
      </c>
      <c r="C83" s="308" t="s">
        <v>81</v>
      </c>
      <c r="D83" s="309">
        <v>1500</v>
      </c>
      <c r="E83" s="310" t="s">
        <v>22</v>
      </c>
      <c r="F83" s="308" t="s">
        <v>23</v>
      </c>
      <c r="G83" s="352">
        <v>43468</v>
      </c>
      <c r="H83" s="353">
        <v>43496</v>
      </c>
    </row>
    <row r="84" spans="1:10" ht="31.5" x14ac:dyDescent="0.2">
      <c r="A84" s="306">
        <v>67</v>
      </c>
      <c r="B84" s="307" t="s">
        <v>154</v>
      </c>
      <c r="C84" s="308" t="s">
        <v>60</v>
      </c>
      <c r="D84" s="309">
        <v>1263</v>
      </c>
      <c r="E84" s="310" t="s">
        <v>22</v>
      </c>
      <c r="F84" s="308" t="s">
        <v>23</v>
      </c>
      <c r="G84" s="366">
        <v>43468</v>
      </c>
      <c r="H84" s="353">
        <v>43814</v>
      </c>
    </row>
    <row r="85" spans="1:10" ht="31.5" x14ac:dyDescent="0.2">
      <c r="A85" s="306">
        <v>68</v>
      </c>
      <c r="B85" s="351" t="s">
        <v>155</v>
      </c>
      <c r="C85" s="324" t="s">
        <v>156</v>
      </c>
      <c r="D85" s="325">
        <v>2400</v>
      </c>
      <c r="E85" s="326" t="s">
        <v>22</v>
      </c>
      <c r="F85" s="324" t="s">
        <v>23</v>
      </c>
      <c r="G85" s="371">
        <v>43468</v>
      </c>
      <c r="H85" s="349">
        <v>43814</v>
      </c>
    </row>
    <row r="86" spans="1:10" ht="31.5" x14ac:dyDescent="0.2">
      <c r="A86" s="306">
        <v>69</v>
      </c>
      <c r="B86" s="307" t="s">
        <v>158</v>
      </c>
      <c r="C86" s="308" t="s">
        <v>159</v>
      </c>
      <c r="D86" s="309">
        <v>2760</v>
      </c>
      <c r="E86" s="310" t="s">
        <v>22</v>
      </c>
      <c r="F86" s="308" t="s">
        <v>23</v>
      </c>
      <c r="G86" s="371">
        <v>43586</v>
      </c>
      <c r="H86" s="349" t="s">
        <v>653</v>
      </c>
    </row>
    <row r="87" spans="1:10" ht="31.5" x14ac:dyDescent="0.2">
      <c r="A87" s="306">
        <v>70</v>
      </c>
      <c r="B87" s="323" t="s">
        <v>655</v>
      </c>
      <c r="C87" s="324" t="s">
        <v>94</v>
      </c>
      <c r="D87" s="309">
        <v>4200</v>
      </c>
      <c r="E87" s="310" t="s">
        <v>22</v>
      </c>
      <c r="F87" s="308" t="s">
        <v>23</v>
      </c>
      <c r="G87" s="371">
        <v>43709</v>
      </c>
      <c r="H87" s="349">
        <v>43814</v>
      </c>
    </row>
    <row r="88" spans="1:10" ht="31.5" x14ac:dyDescent="0.2">
      <c r="A88" s="306">
        <v>71</v>
      </c>
      <c r="B88" s="307" t="s">
        <v>654</v>
      </c>
      <c r="C88" s="308" t="s">
        <v>55</v>
      </c>
      <c r="D88" s="309">
        <v>1260</v>
      </c>
      <c r="E88" s="310" t="s">
        <v>22</v>
      </c>
      <c r="F88" s="308" t="s">
        <v>23</v>
      </c>
      <c r="G88" s="371">
        <v>43709</v>
      </c>
      <c r="H88" s="349">
        <v>43814</v>
      </c>
    </row>
    <row r="89" spans="1:10" ht="32.25" thickBot="1" x14ac:dyDescent="0.25">
      <c r="A89" s="372">
        <v>72</v>
      </c>
      <c r="B89" s="373" t="s">
        <v>623</v>
      </c>
      <c r="C89" s="336" t="s">
        <v>624</v>
      </c>
      <c r="D89" s="309">
        <v>702</v>
      </c>
      <c r="E89" s="310" t="s">
        <v>22</v>
      </c>
      <c r="F89" s="308" t="s">
        <v>23</v>
      </c>
      <c r="G89" s="371">
        <v>43661</v>
      </c>
      <c r="H89" s="349">
        <v>43738</v>
      </c>
    </row>
    <row r="90" spans="1:10" ht="16.5" thickBot="1" x14ac:dyDescent="0.3">
      <c r="A90" s="356"/>
      <c r="B90" s="374" t="s">
        <v>166</v>
      </c>
      <c r="C90" s="375"/>
      <c r="D90" s="360">
        <f>SUM(D80:D89)</f>
        <v>25207</v>
      </c>
      <c r="E90" s="360"/>
      <c r="F90" s="358"/>
      <c r="G90" s="358"/>
      <c r="H90" s="361"/>
    </row>
    <row r="91" spans="1:10" s="379" customFormat="1" ht="16.5" thickBot="1" x14ac:dyDescent="0.3">
      <c r="A91" s="376" t="s">
        <v>167</v>
      </c>
      <c r="B91" s="377"/>
      <c r="C91" s="377"/>
      <c r="D91" s="377"/>
      <c r="E91" s="377"/>
      <c r="F91" s="377"/>
      <c r="G91" s="377"/>
      <c r="H91" s="378"/>
      <c r="I91" s="289"/>
      <c r="J91" s="289"/>
    </row>
    <row r="92" spans="1:10" s="379" customFormat="1" ht="32.25" thickBot="1" x14ac:dyDescent="0.3">
      <c r="A92" s="334">
        <v>73</v>
      </c>
      <c r="B92" s="380" t="s">
        <v>547</v>
      </c>
      <c r="C92" s="381"/>
      <c r="D92" s="301">
        <v>31932</v>
      </c>
      <c r="E92" s="382" t="s">
        <v>22</v>
      </c>
      <c r="F92" s="336" t="s">
        <v>23</v>
      </c>
      <c r="G92" s="383">
        <v>43586</v>
      </c>
      <c r="H92" s="384">
        <v>43609</v>
      </c>
      <c r="I92" s="573"/>
      <c r="J92" s="386"/>
    </row>
    <row r="93" spans="1:10" ht="16.5" thickBot="1" x14ac:dyDescent="0.3">
      <c r="A93" s="356"/>
      <c r="B93" s="374" t="s">
        <v>168</v>
      </c>
      <c r="C93" s="375"/>
      <c r="D93" s="360">
        <f>D92</f>
        <v>31932</v>
      </c>
      <c r="E93" s="360"/>
      <c r="F93" s="358"/>
      <c r="G93" s="358"/>
      <c r="H93" s="361"/>
    </row>
    <row r="94" spans="1:10" ht="16.5" thickBot="1" x14ac:dyDescent="0.3">
      <c r="A94" s="387"/>
      <c r="B94" s="388" t="s">
        <v>169</v>
      </c>
      <c r="C94" s="358"/>
      <c r="D94" s="360">
        <f>D90+D93</f>
        <v>57139</v>
      </c>
      <c r="E94" s="389"/>
      <c r="F94" s="358"/>
      <c r="G94" s="358"/>
      <c r="H94" s="361"/>
    </row>
    <row r="95" spans="1:10" ht="16.5" customHeight="1" thickBot="1" x14ac:dyDescent="0.3">
      <c r="A95" s="812" t="s">
        <v>170</v>
      </c>
      <c r="B95" s="813"/>
      <c r="C95" s="813"/>
      <c r="D95" s="813"/>
      <c r="E95" s="813"/>
      <c r="F95" s="813"/>
      <c r="G95" s="813"/>
      <c r="H95" s="814"/>
    </row>
    <row r="96" spans="1:10" ht="16.5" customHeight="1" thickBot="1" x14ac:dyDescent="0.3">
      <c r="A96" s="579" t="s">
        <v>171</v>
      </c>
      <c r="B96" s="580"/>
      <c r="C96" s="577"/>
      <c r="D96" s="580"/>
      <c r="E96" s="580"/>
      <c r="F96" s="580"/>
      <c r="G96" s="580"/>
      <c r="H96" s="581"/>
    </row>
    <row r="97" spans="1:8" ht="31.5" x14ac:dyDescent="0.2">
      <c r="A97" s="306">
        <v>74</v>
      </c>
      <c r="B97" s="307" t="s">
        <v>172</v>
      </c>
      <c r="C97" s="308" t="s">
        <v>25</v>
      </c>
      <c r="D97" s="309">
        <v>1302</v>
      </c>
      <c r="E97" s="310" t="s">
        <v>22</v>
      </c>
      <c r="F97" s="308" t="s">
        <v>23</v>
      </c>
      <c r="G97" s="311">
        <v>43468</v>
      </c>
      <c r="H97" s="312">
        <v>43814</v>
      </c>
    </row>
    <row r="98" spans="1:8" ht="31.5" x14ac:dyDescent="0.2">
      <c r="A98" s="313">
        <v>75</v>
      </c>
      <c r="B98" s="314" t="s">
        <v>173</v>
      </c>
      <c r="C98" s="308" t="s">
        <v>27</v>
      </c>
      <c r="D98" s="309">
        <v>420</v>
      </c>
      <c r="E98" s="310" t="s">
        <v>22</v>
      </c>
      <c r="F98" s="308" t="s">
        <v>23</v>
      </c>
      <c r="G98" s="311">
        <v>43468</v>
      </c>
      <c r="H98" s="312">
        <v>43814</v>
      </c>
    </row>
    <row r="99" spans="1:8" ht="31.5" x14ac:dyDescent="0.2">
      <c r="A99" s="333">
        <v>76</v>
      </c>
      <c r="B99" s="323" t="s">
        <v>30</v>
      </c>
      <c r="C99" s="324" t="s">
        <v>31</v>
      </c>
      <c r="D99" s="325">
        <v>838</v>
      </c>
      <c r="E99" s="326" t="s">
        <v>22</v>
      </c>
      <c r="F99" s="324" t="s">
        <v>23</v>
      </c>
      <c r="G99" s="327">
        <v>43468</v>
      </c>
      <c r="H99" s="328">
        <v>43814</v>
      </c>
    </row>
    <row r="100" spans="1:8" ht="32.25" thickBot="1" x14ac:dyDescent="0.25">
      <c r="A100" s="315">
        <v>77</v>
      </c>
      <c r="B100" s="316" t="s">
        <v>174</v>
      </c>
      <c r="C100" s="317" t="s">
        <v>60</v>
      </c>
      <c r="D100" s="318">
        <v>801</v>
      </c>
      <c r="E100" s="319" t="s">
        <v>22</v>
      </c>
      <c r="F100" s="317" t="s">
        <v>23</v>
      </c>
      <c r="G100" s="320">
        <v>43468</v>
      </c>
      <c r="H100" s="321">
        <v>43814</v>
      </c>
    </row>
    <row r="101" spans="1:8" ht="31.5" x14ac:dyDescent="0.2">
      <c r="A101" s="333">
        <v>78</v>
      </c>
      <c r="B101" s="323" t="s">
        <v>175</v>
      </c>
      <c r="C101" s="324" t="s">
        <v>39</v>
      </c>
      <c r="D101" s="325">
        <v>8403</v>
      </c>
      <c r="E101" s="326" t="s">
        <v>22</v>
      </c>
      <c r="F101" s="324" t="s">
        <v>23</v>
      </c>
      <c r="G101" s="327">
        <v>43468</v>
      </c>
      <c r="H101" s="328">
        <v>43830</v>
      </c>
    </row>
    <row r="102" spans="1:8" ht="31.5" x14ac:dyDescent="0.2">
      <c r="A102" s="313">
        <v>79</v>
      </c>
      <c r="B102" s="323" t="s">
        <v>176</v>
      </c>
      <c r="C102" s="324" t="s">
        <v>177</v>
      </c>
      <c r="D102" s="325">
        <v>11764</v>
      </c>
      <c r="E102" s="326" t="s">
        <v>22</v>
      </c>
      <c r="F102" s="324" t="s">
        <v>119</v>
      </c>
      <c r="G102" s="311">
        <v>43468</v>
      </c>
      <c r="H102" s="312">
        <v>43830</v>
      </c>
    </row>
    <row r="103" spans="1:8" ht="31.5" x14ac:dyDescent="0.2">
      <c r="A103" s="333">
        <v>80</v>
      </c>
      <c r="B103" s="314" t="s">
        <v>178</v>
      </c>
      <c r="C103" s="308" t="s">
        <v>66</v>
      </c>
      <c r="D103" s="309">
        <v>672</v>
      </c>
      <c r="E103" s="310" t="s">
        <v>22</v>
      </c>
      <c r="F103" s="308" t="s">
        <v>23</v>
      </c>
      <c r="G103" s="311">
        <v>43468</v>
      </c>
      <c r="H103" s="312">
        <v>43496</v>
      </c>
    </row>
    <row r="104" spans="1:8" ht="31.5" x14ac:dyDescent="0.2">
      <c r="A104" s="261">
        <v>81</v>
      </c>
      <c r="B104" s="307" t="s">
        <v>179</v>
      </c>
      <c r="C104" s="395" t="s">
        <v>180</v>
      </c>
      <c r="D104" s="309">
        <v>14706</v>
      </c>
      <c r="E104" s="310" t="s">
        <v>22</v>
      </c>
      <c r="F104" s="308" t="s">
        <v>119</v>
      </c>
      <c r="G104" s="311">
        <v>43586</v>
      </c>
      <c r="H104" s="312">
        <v>43814</v>
      </c>
    </row>
    <row r="105" spans="1:8" ht="31.5" x14ac:dyDescent="0.2">
      <c r="A105" s="333">
        <v>82</v>
      </c>
      <c r="B105" s="329" t="s">
        <v>162</v>
      </c>
      <c r="C105" s="324" t="s">
        <v>144</v>
      </c>
      <c r="D105" s="325">
        <v>2521</v>
      </c>
      <c r="E105" s="347" t="s">
        <v>22</v>
      </c>
      <c r="F105" s="324" t="s">
        <v>109</v>
      </c>
      <c r="G105" s="348">
        <v>43525</v>
      </c>
      <c r="H105" s="349">
        <v>43799</v>
      </c>
    </row>
    <row r="106" spans="1:8" ht="31.5" x14ac:dyDescent="0.2">
      <c r="A106" s="313">
        <v>83</v>
      </c>
      <c r="B106" s="307" t="s">
        <v>199</v>
      </c>
      <c r="C106" s="395" t="s">
        <v>58</v>
      </c>
      <c r="D106" s="309">
        <v>5818.8</v>
      </c>
      <c r="E106" s="310" t="s">
        <v>22</v>
      </c>
      <c r="F106" s="308" t="s">
        <v>23</v>
      </c>
      <c r="G106" s="311">
        <v>43525</v>
      </c>
      <c r="H106" s="312">
        <v>43814</v>
      </c>
    </row>
    <row r="107" spans="1:8" ht="31.5" x14ac:dyDescent="0.2">
      <c r="A107" s="560">
        <v>84</v>
      </c>
      <c r="B107" s="307" t="s">
        <v>666</v>
      </c>
      <c r="C107" s="324" t="s">
        <v>156</v>
      </c>
      <c r="D107" s="309">
        <v>300</v>
      </c>
      <c r="E107" s="310" t="s">
        <v>22</v>
      </c>
      <c r="F107" s="308" t="s">
        <v>23</v>
      </c>
      <c r="G107" s="311">
        <v>43706</v>
      </c>
      <c r="H107" s="312">
        <v>43830</v>
      </c>
    </row>
    <row r="108" spans="1:8" ht="31.5" x14ac:dyDescent="0.2">
      <c r="A108" s="560">
        <v>85</v>
      </c>
      <c r="B108" s="307" t="s">
        <v>667</v>
      </c>
      <c r="C108" s="395"/>
      <c r="D108" s="309">
        <v>504.2</v>
      </c>
      <c r="E108" s="310" t="s">
        <v>22</v>
      </c>
      <c r="F108" s="308" t="s">
        <v>23</v>
      </c>
      <c r="G108" s="311">
        <v>43706</v>
      </c>
      <c r="H108" s="312">
        <v>43830</v>
      </c>
    </row>
    <row r="109" spans="1:8" ht="31.5" x14ac:dyDescent="0.2">
      <c r="A109" s="333">
        <v>86</v>
      </c>
      <c r="B109" s="307" t="s">
        <v>606</v>
      </c>
      <c r="C109" s="395" t="s">
        <v>89</v>
      </c>
      <c r="D109" s="309">
        <v>3111</v>
      </c>
      <c r="E109" s="310" t="s">
        <v>22</v>
      </c>
      <c r="F109" s="308" t="s">
        <v>23</v>
      </c>
      <c r="G109" s="311">
        <v>43636</v>
      </c>
      <c r="H109" s="312">
        <v>43646</v>
      </c>
    </row>
    <row r="110" spans="1:8" ht="31.5" x14ac:dyDescent="0.2">
      <c r="A110" s="313">
        <v>87</v>
      </c>
      <c r="B110" s="329" t="s">
        <v>200</v>
      </c>
      <c r="C110" s="303" t="s">
        <v>201</v>
      </c>
      <c r="D110" s="330">
        <v>2101</v>
      </c>
      <c r="E110" s="331" t="s">
        <v>22</v>
      </c>
      <c r="F110" s="303" t="s">
        <v>23</v>
      </c>
      <c r="G110" s="327">
        <v>43586</v>
      </c>
      <c r="H110" s="328">
        <v>43814</v>
      </c>
    </row>
    <row r="111" spans="1:8" s="354" customFormat="1" ht="31.5" x14ac:dyDescent="0.25">
      <c r="A111" s="333">
        <v>88</v>
      </c>
      <c r="B111" s="335" t="s">
        <v>207</v>
      </c>
      <c r="C111" s="308" t="s">
        <v>126</v>
      </c>
      <c r="D111" s="309">
        <v>770</v>
      </c>
      <c r="E111" s="310" t="s">
        <v>22</v>
      </c>
      <c r="F111" s="308" t="s">
        <v>119</v>
      </c>
      <c r="G111" s="311">
        <v>43468</v>
      </c>
      <c r="H111" s="312">
        <v>43819</v>
      </c>
    </row>
    <row r="112" spans="1:8" ht="31.5" x14ac:dyDescent="0.2">
      <c r="A112" s="313">
        <v>89</v>
      </c>
      <c r="B112" s="335" t="s">
        <v>208</v>
      </c>
      <c r="C112" s="308" t="s">
        <v>209</v>
      </c>
      <c r="D112" s="301">
        <v>1260</v>
      </c>
      <c r="E112" s="302" t="s">
        <v>22</v>
      </c>
      <c r="F112" s="336" t="s">
        <v>23</v>
      </c>
      <c r="G112" s="337">
        <v>43586</v>
      </c>
      <c r="H112" s="338">
        <v>43814</v>
      </c>
    </row>
    <row r="113" spans="1:9" ht="31.5" x14ac:dyDescent="0.2">
      <c r="A113" s="545">
        <v>90</v>
      </c>
      <c r="B113" s="314" t="s">
        <v>646</v>
      </c>
      <c r="C113" s="308" t="s">
        <v>648</v>
      </c>
      <c r="D113" s="309">
        <v>3686</v>
      </c>
      <c r="E113" s="310" t="s">
        <v>22</v>
      </c>
      <c r="F113" s="308" t="s">
        <v>23</v>
      </c>
      <c r="G113" s="311">
        <v>43678</v>
      </c>
      <c r="H113" s="312">
        <v>43708</v>
      </c>
    </row>
    <row r="114" spans="1:9" ht="31.5" x14ac:dyDescent="0.2">
      <c r="A114" s="546">
        <v>91</v>
      </c>
      <c r="B114" s="314" t="s">
        <v>647</v>
      </c>
      <c r="C114" s="303" t="s">
        <v>75</v>
      </c>
      <c r="D114" s="330">
        <v>1260</v>
      </c>
      <c r="E114" s="310" t="s">
        <v>22</v>
      </c>
      <c r="F114" s="308" t="s">
        <v>23</v>
      </c>
      <c r="G114" s="311">
        <v>43678</v>
      </c>
      <c r="H114" s="312">
        <v>43708</v>
      </c>
    </row>
    <row r="115" spans="1:9" ht="47.25" x14ac:dyDescent="0.2">
      <c r="A115" s="261">
        <v>92</v>
      </c>
      <c r="B115" s="314" t="s">
        <v>649</v>
      </c>
      <c r="C115" s="308" t="s">
        <v>652</v>
      </c>
      <c r="D115" s="309">
        <v>130053</v>
      </c>
      <c r="E115" s="547" t="s">
        <v>668</v>
      </c>
      <c r="F115" s="308" t="s">
        <v>23</v>
      </c>
      <c r="G115" s="311">
        <v>43678</v>
      </c>
      <c r="H115" s="312">
        <v>43708</v>
      </c>
    </row>
    <row r="116" spans="1:9" ht="32.25" thickBot="1" x14ac:dyDescent="0.25">
      <c r="A116" s="396">
        <v>93</v>
      </c>
      <c r="B116" s="329" t="s">
        <v>625</v>
      </c>
      <c r="C116" s="303" t="s">
        <v>626</v>
      </c>
      <c r="D116" s="330">
        <v>840</v>
      </c>
      <c r="E116" s="326" t="s">
        <v>22</v>
      </c>
      <c r="F116" s="324" t="s">
        <v>23</v>
      </c>
      <c r="G116" s="327">
        <v>43661</v>
      </c>
      <c r="H116" s="328">
        <v>43708</v>
      </c>
    </row>
    <row r="117" spans="1:9" ht="16.5" thickBot="1" x14ac:dyDescent="0.3">
      <c r="A117" s="356"/>
      <c r="B117" s="374" t="s">
        <v>214</v>
      </c>
      <c r="C117" s="397"/>
      <c r="D117" s="360">
        <f>SUM(D97:D116)</f>
        <v>191131</v>
      </c>
      <c r="E117" s="360"/>
      <c r="F117" s="358"/>
      <c r="G117" s="358"/>
      <c r="H117" s="361"/>
    </row>
    <row r="118" spans="1:9" ht="16.5" thickBot="1" x14ac:dyDescent="0.3">
      <c r="A118" s="398" t="s">
        <v>215</v>
      </c>
      <c r="B118" s="399"/>
      <c r="C118" s="400"/>
      <c r="D118" s="399"/>
      <c r="E118" s="399"/>
      <c r="F118" s="399"/>
      <c r="G118" s="399"/>
      <c r="H118" s="401"/>
    </row>
    <row r="119" spans="1:9" ht="31.5" x14ac:dyDescent="0.2">
      <c r="A119" s="266">
        <v>94</v>
      </c>
      <c r="B119" s="340" t="s">
        <v>549</v>
      </c>
      <c r="C119" s="402" t="s">
        <v>224</v>
      </c>
      <c r="D119" s="342">
        <v>0</v>
      </c>
      <c r="E119" s="403" t="s">
        <v>22</v>
      </c>
      <c r="F119" s="341" t="s">
        <v>109</v>
      </c>
      <c r="G119" s="404">
        <v>43539</v>
      </c>
      <c r="H119" s="405">
        <v>43646</v>
      </c>
    </row>
    <row r="120" spans="1:9" ht="31.5" x14ac:dyDescent="0.2">
      <c r="A120" s="306">
        <v>95</v>
      </c>
      <c r="B120" s="406" t="s">
        <v>550</v>
      </c>
      <c r="C120" s="308" t="s">
        <v>551</v>
      </c>
      <c r="D120" s="309">
        <v>3025</v>
      </c>
      <c r="E120" s="382" t="s">
        <v>22</v>
      </c>
      <c r="F120" s="308" t="s">
        <v>109</v>
      </c>
      <c r="G120" s="352">
        <v>43539</v>
      </c>
      <c r="H120" s="353">
        <v>43646</v>
      </c>
    </row>
    <row r="121" spans="1:9" ht="32.25" thickBot="1" x14ac:dyDescent="0.25">
      <c r="A121" s="265">
        <v>96</v>
      </c>
      <c r="B121" s="307" t="s">
        <v>552</v>
      </c>
      <c r="C121" s="395" t="s">
        <v>217</v>
      </c>
      <c r="D121" s="309">
        <v>1176</v>
      </c>
      <c r="E121" s="395" t="s">
        <v>22</v>
      </c>
      <c r="F121" s="308" t="s">
        <v>109</v>
      </c>
      <c r="G121" s="352">
        <v>43539</v>
      </c>
      <c r="H121" s="353">
        <v>43646</v>
      </c>
    </row>
    <row r="122" spans="1:9" ht="16.5" thickBot="1" x14ac:dyDescent="0.3">
      <c r="A122" s="356"/>
      <c r="B122" s="374" t="s">
        <v>225</v>
      </c>
      <c r="C122" s="397"/>
      <c r="D122" s="360">
        <f>SUM(D119:D121)</f>
        <v>4201</v>
      </c>
      <c r="E122" s="360"/>
      <c r="F122" s="358"/>
      <c r="G122" s="358"/>
      <c r="H122" s="361"/>
    </row>
    <row r="123" spans="1:9" ht="16.5" thickBot="1" x14ac:dyDescent="0.3">
      <c r="A123" s="407"/>
      <c r="B123" s="408" t="s">
        <v>226</v>
      </c>
      <c r="C123" s="400"/>
      <c r="D123" s="409">
        <f>D117+D122</f>
        <v>195332</v>
      </c>
      <c r="E123" s="409"/>
      <c r="F123" s="410"/>
      <c r="G123" s="410"/>
      <c r="H123" s="411"/>
    </row>
    <row r="124" spans="1:9" ht="18.75" thickBot="1" x14ac:dyDescent="0.3">
      <c r="A124" s="809" t="s">
        <v>227</v>
      </c>
      <c r="B124" s="810"/>
      <c r="C124" s="810"/>
      <c r="D124" s="810"/>
      <c r="E124" s="810"/>
      <c r="F124" s="810"/>
      <c r="G124" s="810"/>
      <c r="H124" s="811"/>
    </row>
    <row r="125" spans="1:9" ht="32.25" thickBot="1" x14ac:dyDescent="0.25">
      <c r="A125" s="412">
        <v>97</v>
      </c>
      <c r="B125" s="413" t="s">
        <v>228</v>
      </c>
      <c r="C125" s="403" t="s">
        <v>229</v>
      </c>
      <c r="D125" s="414">
        <v>10</v>
      </c>
      <c r="E125" s="302" t="s">
        <v>22</v>
      </c>
      <c r="F125" s="336" t="s">
        <v>23</v>
      </c>
      <c r="G125" s="415">
        <v>43586</v>
      </c>
      <c r="H125" s="416">
        <v>43814</v>
      </c>
    </row>
    <row r="126" spans="1:9" ht="16.5" thickBot="1" x14ac:dyDescent="0.3">
      <c r="A126" s="356"/>
      <c r="B126" s="417" t="s">
        <v>230</v>
      </c>
      <c r="C126" s="358"/>
      <c r="D126" s="418">
        <f>D125</f>
        <v>10</v>
      </c>
      <c r="E126" s="389"/>
      <c r="F126" s="358"/>
      <c r="G126" s="358"/>
      <c r="H126" s="361"/>
    </row>
    <row r="127" spans="1:9" ht="18.75" thickBot="1" x14ac:dyDescent="0.3">
      <c r="A127" s="809" t="s">
        <v>231</v>
      </c>
      <c r="B127" s="810"/>
      <c r="C127" s="810"/>
      <c r="D127" s="810"/>
      <c r="E127" s="810"/>
      <c r="F127" s="810"/>
      <c r="G127" s="810"/>
      <c r="H127" s="811"/>
    </row>
    <row r="128" spans="1:9" ht="31.5" x14ac:dyDescent="0.3">
      <c r="A128" s="362">
        <v>98</v>
      </c>
      <c r="B128" s="363" t="s">
        <v>553</v>
      </c>
      <c r="C128" s="308" t="s">
        <v>233</v>
      </c>
      <c r="D128" s="342">
        <v>18348</v>
      </c>
      <c r="E128" s="403" t="s">
        <v>22</v>
      </c>
      <c r="F128" s="341" t="s">
        <v>109</v>
      </c>
      <c r="G128" s="404">
        <v>43586</v>
      </c>
      <c r="H128" s="405">
        <v>43814</v>
      </c>
      <c r="I128" s="543"/>
    </row>
    <row r="129" spans="1:9" ht="31.5" x14ac:dyDescent="0.3">
      <c r="A129" s="306">
        <v>99</v>
      </c>
      <c r="B129" s="406" t="s">
        <v>554</v>
      </c>
      <c r="C129" s="308" t="s">
        <v>235</v>
      </c>
      <c r="D129" s="309">
        <v>9243</v>
      </c>
      <c r="E129" s="395" t="s">
        <v>22</v>
      </c>
      <c r="F129" s="308" t="s">
        <v>109</v>
      </c>
      <c r="G129" s="352">
        <v>43586</v>
      </c>
      <c r="H129" s="353">
        <v>43814</v>
      </c>
      <c r="I129" s="543"/>
    </row>
    <row r="130" spans="1:9" ht="31.5" x14ac:dyDescent="0.3">
      <c r="A130" s="306">
        <v>100</v>
      </c>
      <c r="B130" s="346" t="s">
        <v>555</v>
      </c>
      <c r="C130" s="308" t="s">
        <v>556</v>
      </c>
      <c r="D130" s="309">
        <v>840</v>
      </c>
      <c r="E130" s="395" t="s">
        <v>22</v>
      </c>
      <c r="F130" s="308" t="s">
        <v>109</v>
      </c>
      <c r="G130" s="352">
        <v>43586</v>
      </c>
      <c r="H130" s="353">
        <v>43814</v>
      </c>
      <c r="I130" s="543"/>
    </row>
    <row r="131" spans="1:9" ht="31.5" x14ac:dyDescent="0.3">
      <c r="A131" s="306">
        <v>101</v>
      </c>
      <c r="B131" s="323" t="s">
        <v>236</v>
      </c>
      <c r="C131" s="303" t="s">
        <v>237</v>
      </c>
      <c r="D131" s="309">
        <v>2050</v>
      </c>
      <c r="E131" s="347" t="s">
        <v>22</v>
      </c>
      <c r="F131" s="308" t="s">
        <v>109</v>
      </c>
      <c r="G131" s="352">
        <v>43468</v>
      </c>
      <c r="H131" s="353">
        <v>43496</v>
      </c>
      <c r="I131" s="543"/>
    </row>
    <row r="132" spans="1:9" ht="31.5" x14ac:dyDescent="0.3">
      <c r="A132" s="306">
        <v>102</v>
      </c>
      <c r="B132" s="323" t="s">
        <v>238</v>
      </c>
      <c r="C132" s="395" t="s">
        <v>239</v>
      </c>
      <c r="D132" s="309">
        <v>600</v>
      </c>
      <c r="E132" s="347" t="s">
        <v>22</v>
      </c>
      <c r="F132" s="308" t="s">
        <v>109</v>
      </c>
      <c r="G132" s="352">
        <v>43468</v>
      </c>
      <c r="H132" s="353">
        <v>43496</v>
      </c>
      <c r="I132" s="543"/>
    </row>
    <row r="133" spans="1:9" ht="31.5" x14ac:dyDescent="0.3">
      <c r="A133" s="306">
        <v>103</v>
      </c>
      <c r="B133" s="314" t="s">
        <v>557</v>
      </c>
      <c r="C133" s="308" t="s">
        <v>58</v>
      </c>
      <c r="D133" s="309">
        <v>711</v>
      </c>
      <c r="E133" s="395" t="s">
        <v>22</v>
      </c>
      <c r="F133" s="308" t="s">
        <v>109</v>
      </c>
      <c r="G133" s="352">
        <v>43586</v>
      </c>
      <c r="H133" s="353">
        <v>43814</v>
      </c>
      <c r="I133" s="543"/>
    </row>
    <row r="134" spans="1:9" ht="31.5" x14ac:dyDescent="0.3">
      <c r="A134" s="306">
        <v>104</v>
      </c>
      <c r="B134" s="329" t="s">
        <v>558</v>
      </c>
      <c r="C134" s="395" t="s">
        <v>21</v>
      </c>
      <c r="D134" s="309">
        <v>300</v>
      </c>
      <c r="E134" s="347" t="s">
        <v>22</v>
      </c>
      <c r="F134" s="308" t="s">
        <v>109</v>
      </c>
      <c r="G134" s="352">
        <v>43586</v>
      </c>
      <c r="H134" s="353">
        <v>43814</v>
      </c>
      <c r="I134" s="543"/>
    </row>
    <row r="135" spans="1:9" ht="32.25" thickBot="1" x14ac:dyDescent="0.35">
      <c r="A135" s="306">
        <v>105</v>
      </c>
      <c r="B135" s="335" t="s">
        <v>240</v>
      </c>
      <c r="C135" s="308" t="s">
        <v>241</v>
      </c>
      <c r="D135" s="309">
        <v>960</v>
      </c>
      <c r="E135" s="347" t="s">
        <v>22</v>
      </c>
      <c r="F135" s="308" t="s">
        <v>109</v>
      </c>
      <c r="G135" s="352">
        <v>43586</v>
      </c>
      <c r="H135" s="353">
        <v>43814</v>
      </c>
      <c r="I135" s="543"/>
    </row>
    <row r="136" spans="1:9" ht="21" customHeight="1" thickBot="1" x14ac:dyDescent="0.3">
      <c r="A136" s="356"/>
      <c r="B136" s="374" t="s">
        <v>247</v>
      </c>
      <c r="C136" s="397"/>
      <c r="D136" s="360">
        <f>SUM(D128:D135)</f>
        <v>33052</v>
      </c>
      <c r="E136" s="360"/>
      <c r="F136" s="358"/>
      <c r="G136" s="358"/>
      <c r="H136" s="361"/>
    </row>
    <row r="137" spans="1:9" ht="21" customHeight="1" thickBot="1" x14ac:dyDescent="0.3">
      <c r="A137" s="809" t="s">
        <v>248</v>
      </c>
      <c r="B137" s="810"/>
      <c r="C137" s="810"/>
      <c r="D137" s="810"/>
      <c r="E137" s="810"/>
      <c r="F137" s="810"/>
      <c r="G137" s="810"/>
      <c r="H137" s="811"/>
    </row>
    <row r="138" spans="1:9" ht="21" customHeight="1" thickBot="1" x14ac:dyDescent="0.3">
      <c r="A138" s="421" t="s">
        <v>249</v>
      </c>
      <c r="B138" s="422"/>
      <c r="C138" s="576"/>
      <c r="D138" s="422"/>
      <c r="E138" s="422"/>
      <c r="F138" s="422"/>
      <c r="G138" s="422"/>
      <c r="H138" s="424"/>
    </row>
    <row r="139" spans="1:9" ht="31.5" x14ac:dyDescent="0.2">
      <c r="A139" s="265">
        <v>106</v>
      </c>
      <c r="B139" s="314" t="s">
        <v>255</v>
      </c>
      <c r="C139" s="308" t="s">
        <v>256</v>
      </c>
      <c r="D139" s="309">
        <v>42016</v>
      </c>
      <c r="E139" s="310" t="s">
        <v>22</v>
      </c>
      <c r="F139" s="308" t="s">
        <v>23</v>
      </c>
      <c r="G139" s="352">
        <v>43570</v>
      </c>
      <c r="H139" s="353">
        <v>43585</v>
      </c>
    </row>
    <row r="140" spans="1:9" ht="31.5" x14ac:dyDescent="0.2">
      <c r="A140" s="306">
        <v>107</v>
      </c>
      <c r="B140" s="314" t="s">
        <v>261</v>
      </c>
      <c r="C140" s="308" t="s">
        <v>262</v>
      </c>
      <c r="D140" s="309">
        <v>16806</v>
      </c>
      <c r="E140" s="310" t="s">
        <v>22</v>
      </c>
      <c r="F140" s="308" t="s">
        <v>23</v>
      </c>
      <c r="G140" s="348">
        <v>43570</v>
      </c>
      <c r="H140" s="349">
        <v>43585</v>
      </c>
    </row>
    <row r="141" spans="1:9" ht="31.5" x14ac:dyDescent="0.2">
      <c r="A141" s="605">
        <v>108</v>
      </c>
      <c r="B141" s="323" t="s">
        <v>679</v>
      </c>
      <c r="C141" s="308" t="s">
        <v>678</v>
      </c>
      <c r="D141" s="309">
        <v>6500</v>
      </c>
      <c r="E141" s="310" t="s">
        <v>22</v>
      </c>
      <c r="F141" s="308" t="s">
        <v>23</v>
      </c>
      <c r="G141" s="352">
        <v>43570</v>
      </c>
      <c r="H141" s="353">
        <v>43646</v>
      </c>
    </row>
    <row r="142" spans="1:9" ht="31.5" x14ac:dyDescent="0.2">
      <c r="A142" s="322">
        <v>109</v>
      </c>
      <c r="B142" s="323" t="s">
        <v>611</v>
      </c>
      <c r="C142" s="303" t="s">
        <v>612</v>
      </c>
      <c r="D142" s="330">
        <v>2000</v>
      </c>
      <c r="E142" s="331" t="s">
        <v>22</v>
      </c>
      <c r="F142" s="303" t="s">
        <v>23</v>
      </c>
      <c r="G142" s="425">
        <v>43647</v>
      </c>
      <c r="H142" s="426">
        <v>43661</v>
      </c>
    </row>
    <row r="143" spans="1:9" ht="31.5" x14ac:dyDescent="0.2">
      <c r="A143" s="306">
        <v>110</v>
      </c>
      <c r="B143" s="314" t="s">
        <v>559</v>
      </c>
      <c r="C143" s="308" t="s">
        <v>607</v>
      </c>
      <c r="D143" s="309">
        <v>12100</v>
      </c>
      <c r="E143" s="310" t="s">
        <v>22</v>
      </c>
      <c r="F143" s="308" t="s">
        <v>23</v>
      </c>
      <c r="G143" s="352">
        <v>43586</v>
      </c>
      <c r="H143" s="353">
        <v>43646</v>
      </c>
    </row>
    <row r="144" spans="1:9" ht="32.25" thickBot="1" x14ac:dyDescent="0.25">
      <c r="A144" s="427">
        <v>111</v>
      </c>
      <c r="B144" s="428" t="s">
        <v>561</v>
      </c>
      <c r="C144" s="429" t="s">
        <v>562</v>
      </c>
      <c r="D144" s="309">
        <v>450000</v>
      </c>
      <c r="E144" s="310" t="s">
        <v>22</v>
      </c>
      <c r="F144" s="308" t="s">
        <v>23</v>
      </c>
      <c r="G144" s="352">
        <v>43600</v>
      </c>
      <c r="H144" s="353">
        <v>43646</v>
      </c>
    </row>
    <row r="145" spans="1:8" ht="16.5" thickBot="1" x14ac:dyDescent="0.3">
      <c r="A145" s="356"/>
      <c r="B145" s="374" t="s">
        <v>275</v>
      </c>
      <c r="C145" s="430"/>
      <c r="D145" s="360">
        <f>SUM(D139:D144)</f>
        <v>529422</v>
      </c>
      <c r="E145" s="360"/>
      <c r="F145" s="358"/>
      <c r="G145" s="358"/>
      <c r="H145" s="361"/>
    </row>
    <row r="146" spans="1:8" ht="16.5" customHeight="1" thickBot="1" x14ac:dyDescent="0.3">
      <c r="A146" s="431" t="s">
        <v>276</v>
      </c>
      <c r="B146" s="432"/>
      <c r="C146" s="410"/>
      <c r="D146" s="433"/>
      <c r="E146" s="433"/>
      <c r="F146" s="434"/>
      <c r="G146" s="435"/>
      <c r="H146" s="436"/>
    </row>
    <row r="147" spans="1:8" ht="31.5" x14ac:dyDescent="0.2">
      <c r="A147" s="339">
        <v>112</v>
      </c>
      <c r="B147" s="340" t="s">
        <v>277</v>
      </c>
      <c r="C147" s="402" t="s">
        <v>278</v>
      </c>
      <c r="D147" s="342">
        <v>420</v>
      </c>
      <c r="E147" s="343" t="s">
        <v>22</v>
      </c>
      <c r="F147" s="341" t="s">
        <v>23</v>
      </c>
      <c r="G147" s="404">
        <v>43468</v>
      </c>
      <c r="H147" s="405">
        <v>43814</v>
      </c>
    </row>
    <row r="148" spans="1:8" ht="31.5" x14ac:dyDescent="0.2">
      <c r="A148" s="322">
        <v>113</v>
      </c>
      <c r="B148" s="323" t="s">
        <v>240</v>
      </c>
      <c r="C148" s="324" t="s">
        <v>279</v>
      </c>
      <c r="D148" s="325">
        <v>840</v>
      </c>
      <c r="E148" s="326" t="s">
        <v>22</v>
      </c>
      <c r="F148" s="324" t="s">
        <v>23</v>
      </c>
      <c r="G148" s="352">
        <v>43468</v>
      </c>
      <c r="H148" s="353">
        <v>43814</v>
      </c>
    </row>
    <row r="149" spans="1:8" ht="31.5" x14ac:dyDescent="0.2">
      <c r="A149" s="322">
        <v>114</v>
      </c>
      <c r="B149" s="351" t="s">
        <v>281</v>
      </c>
      <c r="C149" s="324" t="s">
        <v>21</v>
      </c>
      <c r="D149" s="325">
        <v>840</v>
      </c>
      <c r="E149" s="326" t="s">
        <v>22</v>
      </c>
      <c r="F149" s="324" t="s">
        <v>23</v>
      </c>
      <c r="G149" s="352">
        <v>43468</v>
      </c>
      <c r="H149" s="353">
        <v>43814</v>
      </c>
    </row>
    <row r="150" spans="1:8" ht="31.5" x14ac:dyDescent="0.2">
      <c r="A150" s="322">
        <v>115</v>
      </c>
      <c r="B150" s="323" t="s">
        <v>282</v>
      </c>
      <c r="C150" s="324" t="s">
        <v>283</v>
      </c>
      <c r="D150" s="325">
        <v>420</v>
      </c>
      <c r="E150" s="326" t="s">
        <v>22</v>
      </c>
      <c r="F150" s="324" t="s">
        <v>23</v>
      </c>
      <c r="G150" s="352">
        <v>43468</v>
      </c>
      <c r="H150" s="353">
        <v>43814</v>
      </c>
    </row>
    <row r="151" spans="1:8" ht="31.5" x14ac:dyDescent="0.2">
      <c r="A151" s="322">
        <v>116</v>
      </c>
      <c r="B151" s="314" t="s">
        <v>284</v>
      </c>
      <c r="C151" s="308" t="s">
        <v>37</v>
      </c>
      <c r="D151" s="309">
        <v>840</v>
      </c>
      <c r="E151" s="310" t="s">
        <v>22</v>
      </c>
      <c r="F151" s="308" t="s">
        <v>23</v>
      </c>
      <c r="G151" s="352">
        <v>43468</v>
      </c>
      <c r="H151" s="353">
        <v>43814</v>
      </c>
    </row>
    <row r="152" spans="1:8" ht="32.25" thickBot="1" x14ac:dyDescent="0.25">
      <c r="A152" s="367">
        <v>117</v>
      </c>
      <c r="B152" s="316" t="s">
        <v>285</v>
      </c>
      <c r="C152" s="317" t="s">
        <v>286</v>
      </c>
      <c r="D152" s="318">
        <v>10084</v>
      </c>
      <c r="E152" s="319" t="s">
        <v>22</v>
      </c>
      <c r="F152" s="317" t="s">
        <v>23</v>
      </c>
      <c r="G152" s="437">
        <v>43586</v>
      </c>
      <c r="H152" s="370">
        <v>43799</v>
      </c>
    </row>
    <row r="153" spans="1:8" s="297" customFormat="1" ht="31.5" x14ac:dyDescent="0.2">
      <c r="A153" s="322">
        <v>118</v>
      </c>
      <c r="B153" s="351" t="s">
        <v>216</v>
      </c>
      <c r="C153" s="347" t="s">
        <v>217</v>
      </c>
      <c r="D153" s="325">
        <v>840</v>
      </c>
      <c r="E153" s="326" t="s">
        <v>22</v>
      </c>
      <c r="F153" s="324" t="s">
        <v>23</v>
      </c>
      <c r="G153" s="348">
        <v>43525</v>
      </c>
      <c r="H153" s="349">
        <v>43799</v>
      </c>
    </row>
    <row r="154" spans="1:8" ht="31.5" x14ac:dyDescent="0.2">
      <c r="A154" s="322">
        <v>119</v>
      </c>
      <c r="B154" s="314" t="s">
        <v>563</v>
      </c>
      <c r="C154" s="308" t="s">
        <v>81</v>
      </c>
      <c r="D154" s="309">
        <v>4042</v>
      </c>
      <c r="E154" s="310" t="s">
        <v>22</v>
      </c>
      <c r="F154" s="308" t="s">
        <v>23</v>
      </c>
      <c r="G154" s="352">
        <v>43468</v>
      </c>
      <c r="H154" s="353">
        <v>43496</v>
      </c>
    </row>
    <row r="155" spans="1:8" ht="31.5" x14ac:dyDescent="0.2">
      <c r="A155" s="322">
        <v>120</v>
      </c>
      <c r="B155" s="314" t="s">
        <v>564</v>
      </c>
      <c r="C155" s="308" t="s">
        <v>66</v>
      </c>
      <c r="D155" s="309">
        <v>1140</v>
      </c>
      <c r="E155" s="310" t="s">
        <v>22</v>
      </c>
      <c r="F155" s="308" t="s">
        <v>23</v>
      </c>
      <c r="G155" s="352">
        <v>43468</v>
      </c>
      <c r="H155" s="353">
        <v>43496</v>
      </c>
    </row>
    <row r="156" spans="1:8" ht="31.5" x14ac:dyDescent="0.2">
      <c r="A156" s="322">
        <v>121</v>
      </c>
      <c r="B156" s="314" t="s">
        <v>565</v>
      </c>
      <c r="C156" s="308" t="s">
        <v>58</v>
      </c>
      <c r="D156" s="438">
        <v>1840</v>
      </c>
      <c r="E156" s="310" t="s">
        <v>22</v>
      </c>
      <c r="F156" s="308" t="s">
        <v>23</v>
      </c>
      <c r="G156" s="352">
        <v>43468</v>
      </c>
      <c r="H156" s="353">
        <v>43814</v>
      </c>
    </row>
    <row r="157" spans="1:8" ht="32.25" thickBot="1" x14ac:dyDescent="0.25">
      <c r="A157" s="322">
        <v>122</v>
      </c>
      <c r="B157" s="314" t="s">
        <v>566</v>
      </c>
      <c r="C157" s="336"/>
      <c r="D157" s="439">
        <v>3361</v>
      </c>
      <c r="E157" s="302" t="s">
        <v>22</v>
      </c>
      <c r="F157" s="336" t="s">
        <v>23</v>
      </c>
      <c r="G157" s="440">
        <v>43525</v>
      </c>
      <c r="H157" s="416">
        <v>43814</v>
      </c>
    </row>
    <row r="158" spans="1:8" ht="16.5" thickBot="1" x14ac:dyDescent="0.3">
      <c r="A158" s="356"/>
      <c r="B158" s="374" t="s">
        <v>294</v>
      </c>
      <c r="C158" s="397"/>
      <c r="D158" s="360">
        <f>SUM(D147:D157)</f>
        <v>24667</v>
      </c>
      <c r="E158" s="360"/>
      <c r="F158" s="358"/>
      <c r="G158" s="358"/>
      <c r="H158" s="361"/>
    </row>
    <row r="159" spans="1:8" ht="16.5" customHeight="1" thickBot="1" x14ac:dyDescent="0.3">
      <c r="A159" s="431" t="s">
        <v>295</v>
      </c>
      <c r="B159" s="432"/>
      <c r="C159" s="410"/>
      <c r="D159" s="433"/>
      <c r="E159" s="433"/>
      <c r="F159" s="434"/>
      <c r="G159" s="435"/>
      <c r="H159" s="436"/>
    </row>
    <row r="160" spans="1:8" ht="31.5" x14ac:dyDescent="0.2">
      <c r="A160" s="306">
        <v>123</v>
      </c>
      <c r="B160" s="351" t="s">
        <v>297</v>
      </c>
      <c r="C160" s="324" t="s">
        <v>25</v>
      </c>
      <c r="D160" s="325">
        <v>2500</v>
      </c>
      <c r="E160" s="326" t="s">
        <v>22</v>
      </c>
      <c r="F160" s="324" t="s">
        <v>23</v>
      </c>
      <c r="G160" s="440">
        <v>43468</v>
      </c>
      <c r="H160" s="416">
        <v>43814</v>
      </c>
    </row>
    <row r="161" spans="1:10" ht="31.5" x14ac:dyDescent="0.2">
      <c r="A161" s="306">
        <v>124</v>
      </c>
      <c r="B161" s="314" t="s">
        <v>298</v>
      </c>
      <c r="C161" s="308" t="s">
        <v>37</v>
      </c>
      <c r="D161" s="309">
        <v>840</v>
      </c>
      <c r="E161" s="310" t="s">
        <v>22</v>
      </c>
      <c r="F161" s="308" t="s">
        <v>23</v>
      </c>
      <c r="G161" s="440">
        <v>43468</v>
      </c>
      <c r="H161" s="416">
        <v>43814</v>
      </c>
    </row>
    <row r="162" spans="1:10" ht="31.5" x14ac:dyDescent="0.2">
      <c r="A162" s="306">
        <v>125</v>
      </c>
      <c r="B162" s="314" t="s">
        <v>564</v>
      </c>
      <c r="C162" s="308" t="s">
        <v>66</v>
      </c>
      <c r="D162" s="309">
        <v>1260</v>
      </c>
      <c r="E162" s="310" t="s">
        <v>22</v>
      </c>
      <c r="F162" s="308" t="s">
        <v>23</v>
      </c>
      <c r="G162" s="440">
        <v>43468</v>
      </c>
      <c r="H162" s="416">
        <v>43496</v>
      </c>
    </row>
    <row r="163" spans="1:10" ht="31.5" x14ac:dyDescent="0.2">
      <c r="A163" s="322">
        <v>126</v>
      </c>
      <c r="B163" s="314" t="s">
        <v>164</v>
      </c>
      <c r="C163" s="308" t="s">
        <v>58</v>
      </c>
      <c r="D163" s="309">
        <v>16800</v>
      </c>
      <c r="E163" s="310" t="s">
        <v>22</v>
      </c>
      <c r="F163" s="308" t="s">
        <v>23</v>
      </c>
      <c r="G163" s="311">
        <v>43468</v>
      </c>
      <c r="H163" s="312">
        <v>43814</v>
      </c>
    </row>
    <row r="164" spans="1:10" ht="31.5" x14ac:dyDescent="0.2">
      <c r="A164" s="574">
        <v>127</v>
      </c>
      <c r="B164" s="314" t="s">
        <v>669</v>
      </c>
      <c r="C164" s="308" t="s">
        <v>144</v>
      </c>
      <c r="D164" s="309">
        <v>1260</v>
      </c>
      <c r="E164" s="310" t="s">
        <v>22</v>
      </c>
      <c r="F164" s="308" t="s">
        <v>23</v>
      </c>
      <c r="G164" s="311">
        <v>43709</v>
      </c>
      <c r="H164" s="312">
        <v>43814</v>
      </c>
    </row>
    <row r="165" spans="1:10" ht="16.5" thickBot="1" x14ac:dyDescent="0.3">
      <c r="A165" s="407"/>
      <c r="B165" s="548" t="s">
        <v>303</v>
      </c>
      <c r="C165" s="549"/>
      <c r="D165" s="409">
        <f>SUM(D160:D164)</f>
        <v>22660</v>
      </c>
      <c r="E165" s="409"/>
      <c r="F165" s="410"/>
      <c r="G165" s="410"/>
      <c r="H165" s="411"/>
    </row>
    <row r="166" spans="1:10" ht="16.5" thickBot="1" x14ac:dyDescent="0.3">
      <c r="A166" s="356"/>
      <c r="B166" s="374" t="s">
        <v>304</v>
      </c>
      <c r="C166" s="358"/>
      <c r="D166" s="360">
        <f>D145+D158+D165</f>
        <v>576749</v>
      </c>
      <c r="E166" s="360"/>
      <c r="F166" s="441"/>
      <c r="G166" s="358"/>
      <c r="H166" s="361"/>
    </row>
    <row r="167" spans="1:10" ht="18.75" thickBot="1" x14ac:dyDescent="0.3">
      <c r="A167" s="809" t="s">
        <v>305</v>
      </c>
      <c r="B167" s="810"/>
      <c r="C167" s="810"/>
      <c r="D167" s="810"/>
      <c r="E167" s="810"/>
      <c r="F167" s="810"/>
      <c r="G167" s="810"/>
      <c r="H167" s="811"/>
    </row>
    <row r="168" spans="1:10" ht="31.5" x14ac:dyDescent="0.2">
      <c r="A168" s="412">
        <v>128</v>
      </c>
      <c r="B168" s="413" t="s">
        <v>306</v>
      </c>
      <c r="C168" s="403" t="s">
        <v>307</v>
      </c>
      <c r="D168" s="414">
        <v>25100</v>
      </c>
      <c r="E168" s="302" t="s">
        <v>22</v>
      </c>
      <c r="F168" s="336" t="s">
        <v>23</v>
      </c>
      <c r="G168" s="415">
        <v>43678</v>
      </c>
      <c r="H168" s="416">
        <v>43769</v>
      </c>
    </row>
    <row r="169" spans="1:10" ht="30.75" thickBot="1" x14ac:dyDescent="0.25">
      <c r="A169" s="367">
        <v>129</v>
      </c>
      <c r="B169" s="442" t="s">
        <v>583</v>
      </c>
      <c r="C169" s="317" t="s">
        <v>584</v>
      </c>
      <c r="D169" s="318">
        <v>126000</v>
      </c>
      <c r="E169" s="443" t="s">
        <v>22</v>
      </c>
      <c r="F169" s="444" t="s">
        <v>109</v>
      </c>
      <c r="G169" s="437">
        <v>43586</v>
      </c>
      <c r="H169" s="370">
        <v>43814</v>
      </c>
      <c r="I169" s="445"/>
      <c r="J169" s="446"/>
    </row>
    <row r="170" spans="1:10" ht="16.5" thickBot="1" x14ac:dyDescent="0.3">
      <c r="A170" s="356"/>
      <c r="B170" s="417" t="s">
        <v>308</v>
      </c>
      <c r="C170" s="375"/>
      <c r="D170" s="360">
        <f>D168+D169</f>
        <v>151100</v>
      </c>
      <c r="E170" s="360"/>
      <c r="F170" s="358"/>
      <c r="G170" s="358"/>
      <c r="H170" s="361"/>
    </row>
    <row r="171" spans="1:10" ht="21" customHeight="1" thickBot="1" x14ac:dyDescent="0.3">
      <c r="A171" s="819" t="s">
        <v>309</v>
      </c>
      <c r="B171" s="820"/>
      <c r="C171" s="820"/>
      <c r="D171" s="820"/>
      <c r="E171" s="820"/>
      <c r="F171" s="820"/>
      <c r="G171" s="820"/>
      <c r="H171" s="821"/>
    </row>
    <row r="172" spans="1:10" ht="31.5" x14ac:dyDescent="0.2">
      <c r="A172" s="552">
        <v>130</v>
      </c>
      <c r="B172" s="363" t="s">
        <v>567</v>
      </c>
      <c r="C172" s="347" t="s">
        <v>319</v>
      </c>
      <c r="D172" s="342">
        <v>0</v>
      </c>
      <c r="E172" s="402" t="s">
        <v>22</v>
      </c>
      <c r="F172" s="341" t="s">
        <v>109</v>
      </c>
      <c r="G172" s="364">
        <v>43586</v>
      </c>
      <c r="H172" s="447">
        <v>43616</v>
      </c>
      <c r="I172" s="561"/>
    </row>
    <row r="173" spans="1:10" ht="31.5" x14ac:dyDescent="0.2">
      <c r="A173" s="265">
        <v>131</v>
      </c>
      <c r="B173" s="307" t="s">
        <v>568</v>
      </c>
      <c r="C173" s="395" t="s">
        <v>569</v>
      </c>
      <c r="D173" s="309">
        <v>135000</v>
      </c>
      <c r="E173" s="308" t="s">
        <v>570</v>
      </c>
      <c r="F173" s="308" t="s">
        <v>109</v>
      </c>
      <c r="G173" s="352">
        <v>43586</v>
      </c>
      <c r="H173" s="353">
        <v>43647</v>
      </c>
      <c r="I173" s="561"/>
    </row>
    <row r="174" spans="1:10" ht="31.5" x14ac:dyDescent="0.2">
      <c r="A174" s="306">
        <v>132</v>
      </c>
      <c r="B174" s="314" t="s">
        <v>571</v>
      </c>
      <c r="C174" s="448" t="s">
        <v>572</v>
      </c>
      <c r="D174" s="309">
        <v>21923</v>
      </c>
      <c r="E174" s="395" t="s">
        <v>22</v>
      </c>
      <c r="F174" s="308" t="s">
        <v>109</v>
      </c>
      <c r="G174" s="352">
        <v>43661</v>
      </c>
      <c r="H174" s="353">
        <v>43692</v>
      </c>
    </row>
    <row r="175" spans="1:10" ht="31.5" x14ac:dyDescent="0.2">
      <c r="A175" s="306">
        <v>133</v>
      </c>
      <c r="B175" s="314" t="s">
        <v>573</v>
      </c>
      <c r="C175" s="395" t="s">
        <v>572</v>
      </c>
      <c r="D175" s="309">
        <v>35532</v>
      </c>
      <c r="E175" s="395" t="s">
        <v>22</v>
      </c>
      <c r="F175" s="308" t="s">
        <v>109</v>
      </c>
      <c r="G175" s="352">
        <v>43661</v>
      </c>
      <c r="H175" s="353">
        <v>43692</v>
      </c>
    </row>
    <row r="176" spans="1:10" ht="31.5" x14ac:dyDescent="0.2">
      <c r="A176" s="306">
        <v>134</v>
      </c>
      <c r="B176" s="335" t="s">
        <v>574</v>
      </c>
      <c r="C176" s="382" t="s">
        <v>572</v>
      </c>
      <c r="D176" s="301">
        <v>24254</v>
      </c>
      <c r="E176" s="382" t="s">
        <v>22</v>
      </c>
      <c r="F176" s="336" t="s">
        <v>109</v>
      </c>
      <c r="G176" s="352">
        <v>43661</v>
      </c>
      <c r="H176" s="353">
        <v>43692</v>
      </c>
    </row>
    <row r="177" spans="1:9" ht="31.5" x14ac:dyDescent="0.2">
      <c r="A177" s="306">
        <v>135</v>
      </c>
      <c r="B177" s="335" t="s">
        <v>627</v>
      </c>
      <c r="C177" s="382" t="s">
        <v>572</v>
      </c>
      <c r="D177" s="301">
        <v>25210</v>
      </c>
      <c r="E177" s="382" t="s">
        <v>22</v>
      </c>
      <c r="F177" s="336" t="s">
        <v>109</v>
      </c>
      <c r="G177" s="352">
        <v>43678</v>
      </c>
      <c r="H177" s="353">
        <v>43708</v>
      </c>
    </row>
    <row r="178" spans="1:9" ht="31.5" x14ac:dyDescent="0.2">
      <c r="A178" s="306">
        <v>136</v>
      </c>
      <c r="B178" s="314" t="s">
        <v>575</v>
      </c>
      <c r="C178" s="449" t="s">
        <v>576</v>
      </c>
      <c r="D178" s="309">
        <v>42017</v>
      </c>
      <c r="E178" s="310" t="s">
        <v>22</v>
      </c>
      <c r="F178" s="308" t="s">
        <v>23</v>
      </c>
      <c r="G178" s="352">
        <v>43617</v>
      </c>
      <c r="H178" s="353">
        <v>43647</v>
      </c>
    </row>
    <row r="179" spans="1:9" ht="31.5" x14ac:dyDescent="0.2">
      <c r="A179" s="306">
        <v>137</v>
      </c>
      <c r="B179" s="314" t="s">
        <v>577</v>
      </c>
      <c r="C179" s="449" t="s">
        <v>514</v>
      </c>
      <c r="D179" s="309">
        <v>14700</v>
      </c>
      <c r="E179" s="310" t="s">
        <v>22</v>
      </c>
      <c r="F179" s="308" t="s">
        <v>23</v>
      </c>
      <c r="G179" s="352">
        <v>43570</v>
      </c>
      <c r="H179" s="353">
        <v>43586</v>
      </c>
    </row>
    <row r="180" spans="1:9" ht="31.5" x14ac:dyDescent="0.2">
      <c r="A180" s="550">
        <v>138</v>
      </c>
      <c r="B180" s="323" t="s">
        <v>676</v>
      </c>
      <c r="C180" s="324" t="s">
        <v>315</v>
      </c>
      <c r="D180" s="325">
        <v>147058</v>
      </c>
      <c r="E180" s="438" t="s">
        <v>675</v>
      </c>
      <c r="F180" s="308" t="s">
        <v>23</v>
      </c>
      <c r="G180" s="348">
        <v>43709</v>
      </c>
      <c r="H180" s="349">
        <v>43738</v>
      </c>
    </row>
    <row r="181" spans="1:9" ht="31.5" x14ac:dyDescent="0.2">
      <c r="A181" s="550">
        <v>139</v>
      </c>
      <c r="B181" s="314" t="s">
        <v>662</v>
      </c>
      <c r="C181" s="395" t="s">
        <v>572</v>
      </c>
      <c r="D181" s="309">
        <v>3361</v>
      </c>
      <c r="E181" s="310" t="s">
        <v>22</v>
      </c>
      <c r="F181" s="308" t="s">
        <v>23</v>
      </c>
      <c r="G181" s="352">
        <v>43709</v>
      </c>
      <c r="H181" s="353">
        <v>43738</v>
      </c>
    </row>
    <row r="182" spans="1:9" s="297" customFormat="1" ht="31.5" x14ac:dyDescent="0.2">
      <c r="A182" s="322">
        <v>140</v>
      </c>
      <c r="B182" s="323" t="s">
        <v>578</v>
      </c>
      <c r="C182" s="324" t="s">
        <v>315</v>
      </c>
      <c r="D182" s="325">
        <v>33600</v>
      </c>
      <c r="E182" s="326" t="s">
        <v>22</v>
      </c>
      <c r="F182" s="324" t="s">
        <v>23</v>
      </c>
      <c r="G182" s="348">
        <v>43570</v>
      </c>
      <c r="H182" s="349">
        <v>43692</v>
      </c>
    </row>
    <row r="183" spans="1:9" s="297" customFormat="1" ht="31.5" x14ac:dyDescent="0.2">
      <c r="A183" s="550">
        <v>141</v>
      </c>
      <c r="B183" s="323" t="s">
        <v>658</v>
      </c>
      <c r="C183" s="324" t="s">
        <v>315</v>
      </c>
      <c r="D183" s="325">
        <v>37800</v>
      </c>
      <c r="E183" s="326" t="s">
        <v>22</v>
      </c>
      <c r="F183" s="324" t="s">
        <v>23</v>
      </c>
      <c r="G183" s="348">
        <v>43709</v>
      </c>
      <c r="H183" s="349">
        <v>43753</v>
      </c>
    </row>
    <row r="184" spans="1:9" s="297" customFormat="1" ht="31.5" x14ac:dyDescent="0.2">
      <c r="A184" s="306">
        <v>142</v>
      </c>
      <c r="B184" s="323" t="s">
        <v>316</v>
      </c>
      <c r="C184" s="324" t="s">
        <v>317</v>
      </c>
      <c r="D184" s="325">
        <v>15000</v>
      </c>
      <c r="E184" s="326" t="s">
        <v>22</v>
      </c>
      <c r="F184" s="324" t="s">
        <v>23</v>
      </c>
      <c r="G184" s="348">
        <v>43570</v>
      </c>
      <c r="H184" s="349">
        <v>43616</v>
      </c>
    </row>
    <row r="185" spans="1:9" ht="35.25" customHeight="1" x14ac:dyDescent="0.2">
      <c r="A185" s="306">
        <v>143</v>
      </c>
      <c r="B185" s="314" t="s">
        <v>320</v>
      </c>
      <c r="C185" s="395"/>
      <c r="D185" s="309">
        <v>8100</v>
      </c>
      <c r="E185" s="310" t="s">
        <v>22</v>
      </c>
      <c r="F185" s="308" t="s">
        <v>23</v>
      </c>
      <c r="G185" s="352">
        <v>43586</v>
      </c>
      <c r="H185" s="353">
        <v>43814</v>
      </c>
    </row>
    <row r="186" spans="1:9" ht="35.25" customHeight="1" x14ac:dyDescent="0.2">
      <c r="A186" s="306">
        <v>144</v>
      </c>
      <c r="B186" s="323" t="s">
        <v>579</v>
      </c>
      <c r="C186" s="347" t="s">
        <v>324</v>
      </c>
      <c r="D186" s="325">
        <v>82335</v>
      </c>
      <c r="E186" s="310" t="s">
        <v>22</v>
      </c>
      <c r="F186" s="308" t="s">
        <v>23</v>
      </c>
      <c r="G186" s="352">
        <v>43661</v>
      </c>
      <c r="H186" s="353">
        <v>43676</v>
      </c>
    </row>
    <row r="187" spans="1:9" s="297" customFormat="1" ht="31.5" x14ac:dyDescent="0.2">
      <c r="A187" s="306">
        <v>145</v>
      </c>
      <c r="B187" s="314" t="s">
        <v>323</v>
      </c>
      <c r="C187" s="308" t="s">
        <v>324</v>
      </c>
      <c r="D187" s="309">
        <v>19286</v>
      </c>
      <c r="E187" s="310" t="s">
        <v>22</v>
      </c>
      <c r="F187" s="308" t="s">
        <v>23</v>
      </c>
      <c r="G187" s="352">
        <v>43586</v>
      </c>
      <c r="H187" s="353">
        <v>43738</v>
      </c>
    </row>
    <row r="188" spans="1:9" ht="32.25" thickBot="1" x14ac:dyDescent="0.3">
      <c r="A188" s="367">
        <v>146</v>
      </c>
      <c r="B188" s="316" t="s">
        <v>325</v>
      </c>
      <c r="C188" s="317" t="s">
        <v>326</v>
      </c>
      <c r="D188" s="450">
        <v>45000</v>
      </c>
      <c r="E188" s="319" t="s">
        <v>22</v>
      </c>
      <c r="F188" s="317" t="s">
        <v>23</v>
      </c>
      <c r="G188" s="437">
        <v>43586</v>
      </c>
      <c r="H188" s="370">
        <v>43646</v>
      </c>
      <c r="I188" s="451"/>
    </row>
    <row r="189" spans="1:9" ht="31.5" x14ac:dyDescent="0.25">
      <c r="A189" s="322">
        <v>147</v>
      </c>
      <c r="B189" s="323" t="s">
        <v>327</v>
      </c>
      <c r="C189" s="324" t="s">
        <v>326</v>
      </c>
      <c r="D189" s="452">
        <v>65000</v>
      </c>
      <c r="E189" s="326" t="s">
        <v>22</v>
      </c>
      <c r="F189" s="324" t="s">
        <v>23</v>
      </c>
      <c r="G189" s="348">
        <v>43570</v>
      </c>
      <c r="H189" s="349">
        <v>43646</v>
      </c>
      <c r="I189" s="451"/>
    </row>
    <row r="190" spans="1:9" ht="33.75" customHeight="1" x14ac:dyDescent="0.25">
      <c r="A190" s="322">
        <v>148</v>
      </c>
      <c r="B190" s="314" t="s">
        <v>328</v>
      </c>
      <c r="C190" s="308" t="s">
        <v>326</v>
      </c>
      <c r="D190" s="453">
        <v>11112</v>
      </c>
      <c r="E190" s="310" t="s">
        <v>22</v>
      </c>
      <c r="F190" s="308" t="s">
        <v>23</v>
      </c>
      <c r="G190" s="352">
        <v>43617</v>
      </c>
      <c r="H190" s="353">
        <v>43646</v>
      </c>
      <c r="I190" s="451"/>
    </row>
    <row r="191" spans="1:9" ht="31.5" x14ac:dyDescent="0.2">
      <c r="A191" s="265">
        <v>149</v>
      </c>
      <c r="B191" s="406" t="s">
        <v>331</v>
      </c>
      <c r="C191" s="395" t="s">
        <v>332</v>
      </c>
      <c r="D191" s="453">
        <v>21803</v>
      </c>
      <c r="E191" s="310" t="s">
        <v>22</v>
      </c>
      <c r="F191" s="308" t="s">
        <v>23</v>
      </c>
      <c r="G191" s="352">
        <v>43617</v>
      </c>
      <c r="H191" s="353">
        <v>43631</v>
      </c>
    </row>
    <row r="192" spans="1:9" ht="31.5" x14ac:dyDescent="0.2">
      <c r="A192" s="322">
        <v>150</v>
      </c>
      <c r="B192" s="406" t="s">
        <v>333</v>
      </c>
      <c r="C192" s="395" t="s">
        <v>332</v>
      </c>
      <c r="D192" s="453">
        <v>25315</v>
      </c>
      <c r="E192" s="310" t="s">
        <v>22</v>
      </c>
      <c r="F192" s="308" t="s">
        <v>23</v>
      </c>
      <c r="G192" s="352">
        <v>43617</v>
      </c>
      <c r="H192" s="353">
        <v>43661</v>
      </c>
    </row>
    <row r="193" spans="1:10" ht="31.5" x14ac:dyDescent="0.2">
      <c r="A193" s="306">
        <v>151</v>
      </c>
      <c r="B193" s="454" t="s">
        <v>580</v>
      </c>
      <c r="C193" s="336" t="s">
        <v>326</v>
      </c>
      <c r="D193" s="455">
        <v>50000</v>
      </c>
      <c r="E193" s="302" t="s">
        <v>22</v>
      </c>
      <c r="F193" s="336" t="s">
        <v>23</v>
      </c>
      <c r="G193" s="440">
        <v>43600</v>
      </c>
      <c r="H193" s="353">
        <v>43631</v>
      </c>
    </row>
    <row r="194" spans="1:10" ht="31.5" x14ac:dyDescent="0.2">
      <c r="A194" s="322">
        <v>152</v>
      </c>
      <c r="B194" s="454" t="s">
        <v>628</v>
      </c>
      <c r="C194" s="336" t="s">
        <v>629</v>
      </c>
      <c r="D194" s="455">
        <v>29411</v>
      </c>
      <c r="E194" s="302" t="s">
        <v>22</v>
      </c>
      <c r="F194" s="336" t="s">
        <v>23</v>
      </c>
      <c r="G194" s="440">
        <v>43661</v>
      </c>
      <c r="H194" s="353">
        <v>43676</v>
      </c>
    </row>
    <row r="195" spans="1:10" ht="31.5" x14ac:dyDescent="0.2">
      <c r="A195" s="265">
        <v>153</v>
      </c>
      <c r="B195" s="454" t="s">
        <v>630</v>
      </c>
      <c r="C195" s="336" t="s">
        <v>514</v>
      </c>
      <c r="D195" s="455">
        <v>13000</v>
      </c>
      <c r="E195" s="302" t="s">
        <v>22</v>
      </c>
      <c r="F195" s="336" t="s">
        <v>23</v>
      </c>
      <c r="G195" s="440">
        <v>43661</v>
      </c>
      <c r="H195" s="353">
        <v>43692</v>
      </c>
    </row>
    <row r="196" spans="1:10" ht="31.5" x14ac:dyDescent="0.2">
      <c r="A196" s="263">
        <v>154</v>
      </c>
      <c r="B196" s="454" t="s">
        <v>631</v>
      </c>
      <c r="C196" s="308" t="s">
        <v>324</v>
      </c>
      <c r="D196" s="455">
        <v>10200</v>
      </c>
      <c r="E196" s="302" t="s">
        <v>22</v>
      </c>
      <c r="F196" s="336" t="s">
        <v>23</v>
      </c>
      <c r="G196" s="440">
        <v>43661</v>
      </c>
      <c r="H196" s="353">
        <v>43692</v>
      </c>
    </row>
    <row r="197" spans="1:10" s="297" customFormat="1" ht="31.5" x14ac:dyDescent="0.2">
      <c r="A197" s="306">
        <v>155</v>
      </c>
      <c r="B197" s="314" t="s">
        <v>335</v>
      </c>
      <c r="C197" s="308" t="s">
        <v>290</v>
      </c>
      <c r="D197" s="309">
        <v>106723</v>
      </c>
      <c r="E197" s="310" t="s">
        <v>22</v>
      </c>
      <c r="F197" s="308" t="s">
        <v>23</v>
      </c>
      <c r="G197" s="352">
        <v>43586</v>
      </c>
      <c r="H197" s="349">
        <v>43814</v>
      </c>
    </row>
    <row r="198" spans="1:10" ht="31.5" x14ac:dyDescent="0.2">
      <c r="A198" s="322">
        <v>156</v>
      </c>
      <c r="B198" s="314" t="s">
        <v>581</v>
      </c>
      <c r="C198" s="308" t="s">
        <v>337</v>
      </c>
      <c r="D198" s="453">
        <v>25210</v>
      </c>
      <c r="E198" s="310" t="s">
        <v>22</v>
      </c>
      <c r="F198" s="308" t="s">
        <v>23</v>
      </c>
      <c r="G198" s="352">
        <v>43586</v>
      </c>
      <c r="H198" s="353">
        <v>43799</v>
      </c>
    </row>
    <row r="199" spans="1:10" s="297" customFormat="1" ht="31.5" x14ac:dyDescent="0.2">
      <c r="A199" s="306">
        <v>157</v>
      </c>
      <c r="B199" s="314" t="s">
        <v>338</v>
      </c>
      <c r="C199" s="308" t="s">
        <v>339</v>
      </c>
      <c r="D199" s="309">
        <v>20000</v>
      </c>
      <c r="E199" s="310" t="s">
        <v>22</v>
      </c>
      <c r="F199" s="308" t="s">
        <v>23</v>
      </c>
      <c r="G199" s="352">
        <v>43586</v>
      </c>
      <c r="H199" s="353">
        <v>43799</v>
      </c>
    </row>
    <row r="200" spans="1:10" ht="31.5" x14ac:dyDescent="0.2">
      <c r="A200" s="322">
        <v>158</v>
      </c>
      <c r="B200" s="406" t="s">
        <v>344</v>
      </c>
      <c r="C200" s="395" t="s">
        <v>345</v>
      </c>
      <c r="D200" s="453">
        <v>17857</v>
      </c>
      <c r="E200" s="310" t="s">
        <v>22</v>
      </c>
      <c r="F200" s="308" t="s">
        <v>23</v>
      </c>
      <c r="G200" s="352">
        <v>43586</v>
      </c>
      <c r="H200" s="353">
        <v>43814</v>
      </c>
    </row>
    <row r="201" spans="1:10" ht="31.5" x14ac:dyDescent="0.2">
      <c r="A201" s="306">
        <v>159</v>
      </c>
      <c r="B201" s="406" t="s">
        <v>346</v>
      </c>
      <c r="C201" s="308" t="s">
        <v>347</v>
      </c>
      <c r="D201" s="453">
        <v>2521</v>
      </c>
      <c r="E201" s="310" t="s">
        <v>22</v>
      </c>
      <c r="F201" s="308" t="s">
        <v>23</v>
      </c>
      <c r="G201" s="352">
        <v>43784</v>
      </c>
      <c r="H201" s="353">
        <v>43800</v>
      </c>
    </row>
    <row r="202" spans="1:10" ht="31.5" x14ac:dyDescent="0.2">
      <c r="A202" s="263">
        <v>160</v>
      </c>
      <c r="B202" s="346" t="s">
        <v>348</v>
      </c>
      <c r="C202" s="347" t="s">
        <v>349</v>
      </c>
      <c r="D202" s="452">
        <v>37814</v>
      </c>
      <c r="E202" s="326" t="s">
        <v>22</v>
      </c>
      <c r="F202" s="324" t="s">
        <v>23</v>
      </c>
      <c r="G202" s="348">
        <v>43586</v>
      </c>
      <c r="H202" s="349">
        <v>43799</v>
      </c>
    </row>
    <row r="203" spans="1:10" ht="31.5" x14ac:dyDescent="0.2">
      <c r="A203" s="306">
        <v>161</v>
      </c>
      <c r="B203" s="456" t="s">
        <v>350</v>
      </c>
      <c r="C203" s="336" t="s">
        <v>337</v>
      </c>
      <c r="D203" s="455">
        <v>17858</v>
      </c>
      <c r="E203" s="310" t="s">
        <v>22</v>
      </c>
      <c r="F203" s="308" t="s">
        <v>23</v>
      </c>
      <c r="G203" s="352">
        <v>43586</v>
      </c>
      <c r="H203" s="353">
        <v>43799</v>
      </c>
    </row>
    <row r="204" spans="1:10" ht="30.75" thickBot="1" x14ac:dyDescent="0.25">
      <c r="A204" s="306">
        <v>162</v>
      </c>
      <c r="B204" s="457" t="s">
        <v>582</v>
      </c>
      <c r="C204" s="308" t="s">
        <v>352</v>
      </c>
      <c r="D204" s="309">
        <v>5042</v>
      </c>
      <c r="E204" s="458" t="s">
        <v>22</v>
      </c>
      <c r="F204" s="459" t="s">
        <v>109</v>
      </c>
      <c r="G204" s="460">
        <v>43586</v>
      </c>
      <c r="H204" s="353">
        <v>43646</v>
      </c>
      <c r="I204" s="445"/>
      <c r="J204" s="446"/>
    </row>
    <row r="205" spans="1:10" ht="16.5" thickBot="1" x14ac:dyDescent="0.3">
      <c r="A205" s="356"/>
      <c r="B205" s="374" t="s">
        <v>355</v>
      </c>
      <c r="C205" s="397"/>
      <c r="D205" s="360">
        <f>SUM(D172:D204)</f>
        <v>1149042</v>
      </c>
      <c r="E205" s="360"/>
      <c r="F205" s="358"/>
      <c r="G205" s="358"/>
      <c r="H205" s="361"/>
    </row>
    <row r="206" spans="1:10" ht="18.75" thickBot="1" x14ac:dyDescent="0.3">
      <c r="A206" s="812" t="s">
        <v>356</v>
      </c>
      <c r="B206" s="813"/>
      <c r="C206" s="813"/>
      <c r="D206" s="813"/>
      <c r="E206" s="813"/>
      <c r="F206" s="813"/>
      <c r="G206" s="813"/>
      <c r="H206" s="814"/>
    </row>
    <row r="207" spans="1:10" ht="30" x14ac:dyDescent="0.2">
      <c r="A207" s="306">
        <v>163</v>
      </c>
      <c r="B207" s="314" t="s">
        <v>632</v>
      </c>
      <c r="C207" s="308" t="s">
        <v>360</v>
      </c>
      <c r="D207" s="325">
        <v>35000</v>
      </c>
      <c r="E207" s="310" t="s">
        <v>22</v>
      </c>
      <c r="F207" s="461" t="s">
        <v>109</v>
      </c>
      <c r="G207" s="348">
        <v>43586</v>
      </c>
      <c r="H207" s="349">
        <v>43661</v>
      </c>
    </row>
    <row r="208" spans="1:10" ht="31.5" x14ac:dyDescent="0.2">
      <c r="A208" s="550">
        <v>164</v>
      </c>
      <c r="B208" s="314" t="s">
        <v>659</v>
      </c>
      <c r="C208" s="308" t="s">
        <v>674</v>
      </c>
      <c r="D208" s="325">
        <v>8500</v>
      </c>
      <c r="E208" s="310" t="s">
        <v>22</v>
      </c>
      <c r="F208" s="461" t="s">
        <v>109</v>
      </c>
      <c r="G208" s="348">
        <v>43709</v>
      </c>
      <c r="H208" s="349">
        <v>43723</v>
      </c>
    </row>
    <row r="209" spans="1:9" ht="30" x14ac:dyDescent="0.2">
      <c r="A209" s="306">
        <v>165</v>
      </c>
      <c r="B209" s="314" t="s">
        <v>633</v>
      </c>
      <c r="C209" s="308" t="s">
        <v>360</v>
      </c>
      <c r="D209" s="309">
        <v>29411</v>
      </c>
      <c r="E209" s="310" t="s">
        <v>22</v>
      </c>
      <c r="F209" s="461" t="s">
        <v>109</v>
      </c>
      <c r="G209" s="348">
        <v>43678</v>
      </c>
      <c r="H209" s="349">
        <v>43708</v>
      </c>
    </row>
    <row r="210" spans="1:9" ht="30" x14ac:dyDescent="0.2">
      <c r="A210" s="268">
        <v>166</v>
      </c>
      <c r="B210" s="329" t="s">
        <v>634</v>
      </c>
      <c r="C210" s="308" t="s">
        <v>360</v>
      </c>
      <c r="D210" s="330">
        <v>13500</v>
      </c>
      <c r="E210" s="310" t="s">
        <v>22</v>
      </c>
      <c r="F210" s="461" t="s">
        <v>109</v>
      </c>
      <c r="G210" s="348">
        <v>43678</v>
      </c>
      <c r="H210" s="349">
        <v>43708</v>
      </c>
    </row>
    <row r="211" spans="1:9" ht="32.25" thickBot="1" x14ac:dyDescent="0.25">
      <c r="A211" s="306">
        <v>167</v>
      </c>
      <c r="B211" s="314" t="s">
        <v>265</v>
      </c>
      <c r="C211" s="308" t="s">
        <v>266</v>
      </c>
      <c r="D211" s="309">
        <v>105882</v>
      </c>
      <c r="E211" s="310" t="s">
        <v>22</v>
      </c>
      <c r="F211" s="308" t="s">
        <v>23</v>
      </c>
      <c r="G211" s="352">
        <v>43570</v>
      </c>
      <c r="H211" s="353">
        <v>43585</v>
      </c>
    </row>
    <row r="212" spans="1:9" ht="16.5" thickBot="1" x14ac:dyDescent="0.3">
      <c r="A212" s="356"/>
      <c r="B212" s="374" t="s">
        <v>364</v>
      </c>
      <c r="C212" s="397"/>
      <c r="D212" s="360">
        <f>SUM(D207:D211)</f>
        <v>192293</v>
      </c>
      <c r="E212" s="360"/>
      <c r="F212" s="358"/>
      <c r="G212" s="358"/>
      <c r="H212" s="361"/>
    </row>
    <row r="213" spans="1:9" ht="18.75" thickBot="1" x14ac:dyDescent="0.3">
      <c r="A213" s="812" t="s">
        <v>365</v>
      </c>
      <c r="B213" s="813"/>
      <c r="C213" s="813"/>
      <c r="D213" s="813"/>
      <c r="E213" s="813"/>
      <c r="F213" s="813"/>
      <c r="G213" s="813"/>
      <c r="H213" s="814"/>
    </row>
    <row r="214" spans="1:9" ht="16.5" customHeight="1" thickBot="1" x14ac:dyDescent="0.3">
      <c r="A214" s="421" t="s">
        <v>366</v>
      </c>
      <c r="B214" s="462"/>
      <c r="C214" s="577"/>
      <c r="D214" s="462"/>
      <c r="E214" s="462"/>
      <c r="F214" s="462"/>
      <c r="G214" s="462"/>
      <c r="H214" s="463"/>
    </row>
    <row r="215" spans="1:9" ht="31.5" x14ac:dyDescent="0.2">
      <c r="A215" s="464">
        <v>168</v>
      </c>
      <c r="B215" s="335" t="s">
        <v>367</v>
      </c>
      <c r="C215" s="336" t="s">
        <v>37</v>
      </c>
      <c r="D215" s="575">
        <v>420</v>
      </c>
      <c r="E215" s="302" t="s">
        <v>22</v>
      </c>
      <c r="F215" s="336" t="s">
        <v>23</v>
      </c>
      <c r="G215" s="440">
        <v>43468</v>
      </c>
      <c r="H215" s="416">
        <v>43814</v>
      </c>
    </row>
    <row r="216" spans="1:9" ht="31.5" x14ac:dyDescent="0.2">
      <c r="A216" s="306">
        <v>169</v>
      </c>
      <c r="B216" s="314" t="s">
        <v>368</v>
      </c>
      <c r="C216" s="308" t="s">
        <v>66</v>
      </c>
      <c r="D216" s="309">
        <v>420</v>
      </c>
      <c r="E216" s="310" t="s">
        <v>22</v>
      </c>
      <c r="F216" s="308" t="s">
        <v>23</v>
      </c>
      <c r="G216" s="311">
        <v>43468</v>
      </c>
      <c r="H216" s="312">
        <v>43496</v>
      </c>
    </row>
    <row r="217" spans="1:9" ht="31.5" x14ac:dyDescent="0.2">
      <c r="A217" s="306">
        <v>170</v>
      </c>
      <c r="B217" s="314" t="s">
        <v>369</v>
      </c>
      <c r="C217" s="324" t="s">
        <v>370</v>
      </c>
      <c r="D217" s="301">
        <v>750</v>
      </c>
      <c r="E217" s="310" t="s">
        <v>22</v>
      </c>
      <c r="F217" s="308" t="s">
        <v>23</v>
      </c>
      <c r="G217" s="311">
        <v>43586</v>
      </c>
      <c r="H217" s="312">
        <v>43814</v>
      </c>
    </row>
    <row r="218" spans="1:9" ht="32.25" thickBot="1" x14ac:dyDescent="0.25">
      <c r="A218" s="367">
        <v>171</v>
      </c>
      <c r="B218" s="316" t="s">
        <v>371</v>
      </c>
      <c r="C218" s="317" t="s">
        <v>211</v>
      </c>
      <c r="D218" s="318">
        <v>930</v>
      </c>
      <c r="E218" s="302" t="s">
        <v>22</v>
      </c>
      <c r="F218" s="336" t="s">
        <v>23</v>
      </c>
      <c r="G218" s="337">
        <v>43586</v>
      </c>
      <c r="H218" s="338">
        <v>43814</v>
      </c>
    </row>
    <row r="219" spans="1:9" ht="16.5" thickBot="1" x14ac:dyDescent="0.3">
      <c r="A219" s="356"/>
      <c r="B219" s="374" t="s">
        <v>372</v>
      </c>
      <c r="C219" s="397"/>
      <c r="D219" s="360">
        <f>SUM(D215:D218)</f>
        <v>2520</v>
      </c>
      <c r="E219" s="360"/>
      <c r="F219" s="358"/>
      <c r="G219" s="358"/>
      <c r="H219" s="361"/>
    </row>
    <row r="220" spans="1:9" ht="18.75" thickBot="1" x14ac:dyDescent="0.3">
      <c r="A220" s="819" t="s">
        <v>373</v>
      </c>
      <c r="B220" s="820"/>
      <c r="C220" s="820"/>
      <c r="D220" s="820"/>
      <c r="E220" s="820"/>
      <c r="F220" s="820"/>
      <c r="G220" s="820"/>
      <c r="H220" s="821"/>
    </row>
    <row r="221" spans="1:9" ht="18.75" thickBot="1" x14ac:dyDescent="0.3">
      <c r="A221" s="466" t="s">
        <v>374</v>
      </c>
      <c r="B221" s="467"/>
      <c r="C221" s="578"/>
      <c r="D221" s="469"/>
      <c r="E221" s="469"/>
      <c r="F221" s="469"/>
      <c r="G221" s="469"/>
      <c r="H221" s="470"/>
    </row>
    <row r="222" spans="1:9" ht="31.5" x14ac:dyDescent="0.25">
      <c r="A222" s="322">
        <v>172</v>
      </c>
      <c r="B222" s="323" t="s">
        <v>585</v>
      </c>
      <c r="C222" s="324" t="s">
        <v>410</v>
      </c>
      <c r="D222" s="471">
        <v>20700</v>
      </c>
      <c r="E222" s="326" t="s">
        <v>22</v>
      </c>
      <c r="F222" s="324" t="s">
        <v>23</v>
      </c>
      <c r="G222" s="327">
        <v>43235</v>
      </c>
      <c r="H222" s="328">
        <v>43631</v>
      </c>
      <c r="I222" s="451"/>
    </row>
    <row r="223" spans="1:9" ht="31.5" x14ac:dyDescent="0.25">
      <c r="A223" s="306">
        <v>173</v>
      </c>
      <c r="B223" s="314" t="s">
        <v>378</v>
      </c>
      <c r="C223" s="308" t="s">
        <v>379</v>
      </c>
      <c r="D223" s="472">
        <v>13000</v>
      </c>
      <c r="E223" s="310" t="s">
        <v>22</v>
      </c>
      <c r="F223" s="308" t="s">
        <v>23</v>
      </c>
      <c r="G223" s="311">
        <v>43617</v>
      </c>
      <c r="H223" s="312">
        <v>43723</v>
      </c>
      <c r="I223" s="451"/>
    </row>
    <row r="224" spans="1:9" ht="31.5" x14ac:dyDescent="0.25">
      <c r="A224" s="265">
        <v>174</v>
      </c>
      <c r="B224" s="314" t="s">
        <v>656</v>
      </c>
      <c r="C224" s="308" t="s">
        <v>379</v>
      </c>
      <c r="D224" s="493">
        <v>23200</v>
      </c>
      <c r="E224" s="310" t="s">
        <v>22</v>
      </c>
      <c r="F224" s="308" t="s">
        <v>23</v>
      </c>
      <c r="G224" s="311">
        <v>43570</v>
      </c>
      <c r="H224" s="312">
        <v>43600</v>
      </c>
      <c r="I224" s="451"/>
    </row>
    <row r="225" spans="1:9" ht="48" thickBot="1" x14ac:dyDescent="0.3">
      <c r="A225" s="591">
        <v>175</v>
      </c>
      <c r="B225" s="584" t="s">
        <v>586</v>
      </c>
      <c r="C225" s="585" t="s">
        <v>376</v>
      </c>
      <c r="D225" s="592">
        <v>32250</v>
      </c>
      <c r="E225" s="587" t="s">
        <v>22</v>
      </c>
      <c r="F225" s="585" t="s">
        <v>23</v>
      </c>
      <c r="G225" s="588">
        <v>43586</v>
      </c>
      <c r="H225" s="589">
        <v>43661</v>
      </c>
      <c r="I225" s="451"/>
    </row>
    <row r="226" spans="1:9" ht="20.25" customHeight="1" thickBot="1" x14ac:dyDescent="0.3">
      <c r="A226" s="356"/>
      <c r="B226" s="374" t="s">
        <v>384</v>
      </c>
      <c r="C226" s="481"/>
      <c r="D226" s="360">
        <f>SUM(D222:D225)</f>
        <v>89150</v>
      </c>
      <c r="E226" s="360"/>
      <c r="F226" s="358"/>
      <c r="G226" s="358"/>
      <c r="H226" s="361"/>
    </row>
    <row r="227" spans="1:9" ht="16.5" thickBot="1" x14ac:dyDescent="0.3">
      <c r="A227" s="482" t="s">
        <v>385</v>
      </c>
      <c r="B227" s="467"/>
      <c r="C227" s="400"/>
      <c r="D227" s="483"/>
      <c r="E227" s="483"/>
      <c r="F227" s="483"/>
      <c r="G227" s="483"/>
      <c r="H227" s="484"/>
    </row>
    <row r="228" spans="1:9" ht="31.5" x14ac:dyDescent="0.2">
      <c r="A228" s="362">
        <v>176</v>
      </c>
      <c r="B228" s="340" t="s">
        <v>635</v>
      </c>
      <c r="C228" s="402" t="s">
        <v>572</v>
      </c>
      <c r="D228" s="342">
        <v>42016</v>
      </c>
      <c r="E228" s="402" t="s">
        <v>22</v>
      </c>
      <c r="F228" s="341" t="s">
        <v>109</v>
      </c>
      <c r="G228" s="364">
        <v>43661</v>
      </c>
      <c r="H228" s="365">
        <v>43692</v>
      </c>
    </row>
    <row r="229" spans="1:9" ht="31.5" x14ac:dyDescent="0.25">
      <c r="A229" s="322">
        <v>177</v>
      </c>
      <c r="B229" s="485" t="s">
        <v>587</v>
      </c>
      <c r="C229" s="347" t="s">
        <v>319</v>
      </c>
      <c r="D229" s="325">
        <v>109244</v>
      </c>
      <c r="E229" s="347" t="s">
        <v>22</v>
      </c>
      <c r="F229" s="324" t="s">
        <v>109</v>
      </c>
      <c r="G229" s="348">
        <v>43586</v>
      </c>
      <c r="H229" s="447">
        <v>43617</v>
      </c>
    </row>
    <row r="230" spans="1:9" ht="31.5" x14ac:dyDescent="0.25">
      <c r="A230" s="322">
        <v>178</v>
      </c>
      <c r="B230" s="485" t="s">
        <v>636</v>
      </c>
      <c r="C230" s="347" t="s">
        <v>319</v>
      </c>
      <c r="D230" s="325">
        <v>37815</v>
      </c>
      <c r="E230" s="347" t="s">
        <v>22</v>
      </c>
      <c r="F230" s="324" t="s">
        <v>109</v>
      </c>
      <c r="G230" s="348">
        <v>43661</v>
      </c>
      <c r="H230" s="353">
        <v>43692</v>
      </c>
    </row>
    <row r="231" spans="1:9" ht="31.5" x14ac:dyDescent="0.25">
      <c r="A231" s="322">
        <v>179</v>
      </c>
      <c r="B231" s="323" t="s">
        <v>386</v>
      </c>
      <c r="C231" s="324" t="s">
        <v>387</v>
      </c>
      <c r="D231" s="486">
        <v>10000</v>
      </c>
      <c r="E231" s="326" t="s">
        <v>22</v>
      </c>
      <c r="F231" s="324" t="s">
        <v>23</v>
      </c>
      <c r="G231" s="327">
        <v>43600</v>
      </c>
      <c r="H231" s="312">
        <v>43676</v>
      </c>
      <c r="I231" s="451"/>
    </row>
    <row r="232" spans="1:9" ht="31.5" x14ac:dyDescent="0.25">
      <c r="A232" s="322">
        <v>180</v>
      </c>
      <c r="B232" s="323" t="s">
        <v>388</v>
      </c>
      <c r="C232" s="324" t="s">
        <v>389</v>
      </c>
      <c r="D232" s="471">
        <v>25000</v>
      </c>
      <c r="E232" s="326" t="s">
        <v>22</v>
      </c>
      <c r="F232" s="324" t="s">
        <v>23</v>
      </c>
      <c r="G232" s="327">
        <v>43525</v>
      </c>
      <c r="H232" s="328">
        <v>43358</v>
      </c>
      <c r="I232" s="451"/>
    </row>
    <row r="233" spans="1:9" ht="31.5" x14ac:dyDescent="0.25">
      <c r="A233" s="322">
        <v>181</v>
      </c>
      <c r="B233" s="323" t="s">
        <v>588</v>
      </c>
      <c r="C233" s="324" t="s">
        <v>391</v>
      </c>
      <c r="D233" s="471">
        <v>500</v>
      </c>
      <c r="E233" s="331" t="s">
        <v>22</v>
      </c>
      <c r="F233" s="303" t="s">
        <v>23</v>
      </c>
      <c r="G233" s="332">
        <v>43525</v>
      </c>
      <c r="H233" s="305">
        <v>43692</v>
      </c>
      <c r="I233" s="451"/>
    </row>
    <row r="234" spans="1:9" ht="42" customHeight="1" x14ac:dyDescent="0.25">
      <c r="A234" s="322">
        <v>182</v>
      </c>
      <c r="B234" s="323" t="s">
        <v>392</v>
      </c>
      <c r="C234" s="324" t="s">
        <v>393</v>
      </c>
      <c r="D234" s="471">
        <v>13400</v>
      </c>
      <c r="E234" s="310" t="s">
        <v>22</v>
      </c>
      <c r="F234" s="308" t="s">
        <v>23</v>
      </c>
      <c r="G234" s="311">
        <v>43556</v>
      </c>
      <c r="H234" s="312">
        <v>43748</v>
      </c>
      <c r="I234" s="451"/>
    </row>
    <row r="235" spans="1:9" ht="35.25" customHeight="1" x14ac:dyDescent="0.2">
      <c r="A235" s="322">
        <v>183</v>
      </c>
      <c r="B235" s="335" t="s">
        <v>321</v>
      </c>
      <c r="C235" s="382" t="s">
        <v>322</v>
      </c>
      <c r="D235" s="301">
        <v>1000</v>
      </c>
      <c r="E235" s="310" t="s">
        <v>22</v>
      </c>
      <c r="F235" s="308" t="s">
        <v>23</v>
      </c>
      <c r="G235" s="352">
        <v>43525</v>
      </c>
      <c r="H235" s="353">
        <v>43809</v>
      </c>
    </row>
    <row r="236" spans="1:9" ht="47.25" x14ac:dyDescent="0.25">
      <c r="A236" s="263">
        <v>184</v>
      </c>
      <c r="B236" s="487" t="s">
        <v>657</v>
      </c>
      <c r="C236" s="308" t="s">
        <v>393</v>
      </c>
      <c r="D236" s="472">
        <v>14500</v>
      </c>
      <c r="E236" s="310" t="s">
        <v>22</v>
      </c>
      <c r="F236" s="308" t="s">
        <v>23</v>
      </c>
      <c r="G236" s="311">
        <v>43647</v>
      </c>
      <c r="H236" s="312">
        <v>43723</v>
      </c>
      <c r="I236" s="451"/>
    </row>
    <row r="237" spans="1:9" ht="31.5" x14ac:dyDescent="0.25">
      <c r="A237" s="322">
        <v>185</v>
      </c>
      <c r="B237" s="488" t="s">
        <v>397</v>
      </c>
      <c r="C237" s="324" t="s">
        <v>376</v>
      </c>
      <c r="D237" s="486">
        <v>15040</v>
      </c>
      <c r="E237" s="326" t="s">
        <v>22</v>
      </c>
      <c r="F237" s="324" t="s">
        <v>23</v>
      </c>
      <c r="G237" s="327">
        <v>43586</v>
      </c>
      <c r="H237" s="328">
        <v>43631</v>
      </c>
      <c r="I237" s="451"/>
    </row>
    <row r="238" spans="1:9" ht="31.5" x14ac:dyDescent="0.25">
      <c r="A238" s="306">
        <v>186</v>
      </c>
      <c r="B238" s="487" t="s">
        <v>398</v>
      </c>
      <c r="C238" s="308" t="s">
        <v>332</v>
      </c>
      <c r="D238" s="590">
        <v>4500</v>
      </c>
      <c r="E238" s="310" t="s">
        <v>22</v>
      </c>
      <c r="F238" s="308" t="s">
        <v>23</v>
      </c>
      <c r="G238" s="311">
        <v>43647</v>
      </c>
      <c r="H238" s="312">
        <v>43723</v>
      </c>
      <c r="I238" s="451"/>
    </row>
    <row r="239" spans="1:9" ht="31.5" x14ac:dyDescent="0.25">
      <c r="A239" s="322">
        <v>187</v>
      </c>
      <c r="B239" s="488" t="s">
        <v>399</v>
      </c>
      <c r="C239" s="324" t="s">
        <v>400</v>
      </c>
      <c r="D239" s="486">
        <v>4500</v>
      </c>
      <c r="E239" s="326" t="s">
        <v>22</v>
      </c>
      <c r="F239" s="324" t="s">
        <v>23</v>
      </c>
      <c r="G239" s="327">
        <v>43617</v>
      </c>
      <c r="H239" s="328">
        <v>43739</v>
      </c>
      <c r="I239" s="451"/>
    </row>
    <row r="240" spans="1:9" ht="31.5" x14ac:dyDescent="0.25">
      <c r="A240" s="322">
        <v>188</v>
      </c>
      <c r="B240" s="323" t="s">
        <v>589</v>
      </c>
      <c r="C240" s="324" t="s">
        <v>590</v>
      </c>
      <c r="D240" s="471">
        <v>21008</v>
      </c>
      <c r="E240" s="326" t="s">
        <v>22</v>
      </c>
      <c r="F240" s="324" t="s">
        <v>23</v>
      </c>
      <c r="G240" s="327">
        <v>43556</v>
      </c>
      <c r="H240" s="328">
        <v>43631</v>
      </c>
      <c r="I240" s="451"/>
    </row>
    <row r="241" spans="1:9" ht="31.5" x14ac:dyDescent="0.2">
      <c r="A241" s="263">
        <v>189</v>
      </c>
      <c r="B241" s="314" t="s">
        <v>403</v>
      </c>
      <c r="C241" s="308" t="s">
        <v>404</v>
      </c>
      <c r="D241" s="493">
        <v>177350</v>
      </c>
      <c r="E241" s="310" t="s">
        <v>22</v>
      </c>
      <c r="F241" s="308" t="s">
        <v>23</v>
      </c>
      <c r="G241" s="311">
        <v>43586</v>
      </c>
      <c r="H241" s="312">
        <v>43707</v>
      </c>
    </row>
    <row r="242" spans="1:9" ht="31.5" x14ac:dyDescent="0.2">
      <c r="A242" s="322">
        <v>190</v>
      </c>
      <c r="B242" s="314" t="s">
        <v>405</v>
      </c>
      <c r="C242" s="308" t="s">
        <v>406</v>
      </c>
      <c r="D242" s="493">
        <v>18300</v>
      </c>
      <c r="E242" s="310" t="s">
        <v>22</v>
      </c>
      <c r="F242" s="308" t="s">
        <v>23</v>
      </c>
      <c r="G242" s="311">
        <v>43525</v>
      </c>
      <c r="H242" s="312">
        <v>43809</v>
      </c>
    </row>
    <row r="243" spans="1:9" ht="31.5" x14ac:dyDescent="0.2">
      <c r="A243" s="322">
        <v>191</v>
      </c>
      <c r="B243" s="323" t="s">
        <v>591</v>
      </c>
      <c r="C243" s="494" t="s">
        <v>408</v>
      </c>
      <c r="D243" s="471">
        <v>10300</v>
      </c>
      <c r="E243" s="326" t="s">
        <v>22</v>
      </c>
      <c r="F243" s="324" t="s">
        <v>23</v>
      </c>
      <c r="G243" s="327">
        <v>43600</v>
      </c>
      <c r="H243" s="328">
        <v>43676</v>
      </c>
    </row>
    <row r="244" spans="1:9" ht="31.5" x14ac:dyDescent="0.2">
      <c r="A244" s="551">
        <v>192</v>
      </c>
      <c r="B244" s="323" t="s">
        <v>660</v>
      </c>
      <c r="C244" s="494">
        <v>452623004</v>
      </c>
      <c r="D244" s="471">
        <v>25000</v>
      </c>
      <c r="E244" s="326" t="s">
        <v>22</v>
      </c>
      <c r="F244" s="324" t="s">
        <v>23</v>
      </c>
      <c r="G244" s="327">
        <v>43709</v>
      </c>
      <c r="H244" s="328">
        <v>43753</v>
      </c>
    </row>
    <row r="245" spans="1:9" ht="31.5" x14ac:dyDescent="0.2">
      <c r="A245" s="322">
        <v>193</v>
      </c>
      <c r="B245" s="323" t="s">
        <v>409</v>
      </c>
      <c r="C245" s="324" t="s">
        <v>410</v>
      </c>
      <c r="D245" s="471">
        <v>11640</v>
      </c>
      <c r="E245" s="326" t="s">
        <v>22</v>
      </c>
      <c r="F245" s="324" t="s">
        <v>23</v>
      </c>
      <c r="G245" s="327">
        <v>43525</v>
      </c>
      <c r="H245" s="328">
        <v>43750</v>
      </c>
    </row>
    <row r="246" spans="1:9" ht="31.5" x14ac:dyDescent="0.2">
      <c r="A246" s="322">
        <v>194</v>
      </c>
      <c r="B246" s="314" t="s">
        <v>411</v>
      </c>
      <c r="C246" s="395" t="s">
        <v>412</v>
      </c>
      <c r="D246" s="493">
        <v>10200</v>
      </c>
      <c r="E246" s="310" t="s">
        <v>22</v>
      </c>
      <c r="F246" s="308" t="s">
        <v>23</v>
      </c>
      <c r="G246" s="311">
        <v>43600</v>
      </c>
      <c r="H246" s="312">
        <v>43646</v>
      </c>
    </row>
    <row r="247" spans="1:9" ht="31.5" x14ac:dyDescent="0.25">
      <c r="A247" s="322">
        <v>195</v>
      </c>
      <c r="B247" s="335" t="s">
        <v>413</v>
      </c>
      <c r="C247" s="336" t="s">
        <v>408</v>
      </c>
      <c r="D247" s="495">
        <v>80000</v>
      </c>
      <c r="E247" s="302" t="s">
        <v>22</v>
      </c>
      <c r="F247" s="336" t="s">
        <v>23</v>
      </c>
      <c r="G247" s="337">
        <v>43600</v>
      </c>
      <c r="H247" s="338">
        <v>43646</v>
      </c>
      <c r="I247" s="451"/>
    </row>
    <row r="248" spans="1:9" ht="32.25" thickBot="1" x14ac:dyDescent="0.3">
      <c r="A248" s="282">
        <v>196</v>
      </c>
      <c r="B248" s="316" t="s">
        <v>414</v>
      </c>
      <c r="C248" s="317"/>
      <c r="D248" s="496">
        <v>79300</v>
      </c>
      <c r="E248" s="319" t="s">
        <v>22</v>
      </c>
      <c r="F248" s="317" t="s">
        <v>23</v>
      </c>
      <c r="G248" s="320">
        <v>43525</v>
      </c>
      <c r="H248" s="321">
        <v>43809</v>
      </c>
      <c r="I248" s="451"/>
    </row>
    <row r="249" spans="1:9" ht="16.5" thickBot="1" x14ac:dyDescent="0.3">
      <c r="A249" s="356"/>
      <c r="B249" s="374" t="s">
        <v>415</v>
      </c>
      <c r="C249" s="397"/>
      <c r="D249" s="360">
        <f>SUM(D228:D248)</f>
        <v>710613</v>
      </c>
      <c r="E249" s="360"/>
      <c r="F249" s="358"/>
      <c r="G249" s="358"/>
      <c r="H249" s="361"/>
    </row>
    <row r="250" spans="1:9" ht="16.5" thickBot="1" x14ac:dyDescent="0.3">
      <c r="A250" s="356"/>
      <c r="B250" s="374" t="s">
        <v>416</v>
      </c>
      <c r="C250" s="358"/>
      <c r="D250" s="360">
        <f>D226+D249</f>
        <v>799763</v>
      </c>
      <c r="E250" s="360"/>
      <c r="F250" s="358"/>
      <c r="G250" s="358"/>
      <c r="H250" s="361"/>
    </row>
    <row r="251" spans="1:9" ht="18.75" thickBot="1" x14ac:dyDescent="0.3">
      <c r="A251" s="809" t="s">
        <v>417</v>
      </c>
      <c r="B251" s="810"/>
      <c r="C251" s="810"/>
      <c r="D251" s="810"/>
      <c r="E251" s="810"/>
      <c r="F251" s="810"/>
      <c r="G251" s="810"/>
      <c r="H251" s="811"/>
    </row>
    <row r="252" spans="1:9" ht="31.5" x14ac:dyDescent="0.2">
      <c r="A252" s="497">
        <v>197</v>
      </c>
      <c r="B252" s="363" t="s">
        <v>592</v>
      </c>
      <c r="C252" s="402" t="s">
        <v>134</v>
      </c>
      <c r="D252" s="342">
        <v>42017</v>
      </c>
      <c r="E252" s="363" t="s">
        <v>22</v>
      </c>
      <c r="F252" s="308" t="s">
        <v>23</v>
      </c>
      <c r="G252" s="364">
        <v>43617</v>
      </c>
      <c r="H252" s="447">
        <v>43647</v>
      </c>
    </row>
    <row r="253" spans="1:9" ht="31.5" x14ac:dyDescent="0.2">
      <c r="A253" s="334">
        <v>198</v>
      </c>
      <c r="B253" s="314" t="s">
        <v>20</v>
      </c>
      <c r="C253" s="395" t="s">
        <v>21</v>
      </c>
      <c r="D253" s="493">
        <v>201</v>
      </c>
      <c r="E253" s="310" t="s">
        <v>22</v>
      </c>
      <c r="F253" s="308" t="s">
        <v>23</v>
      </c>
      <c r="G253" s="311">
        <v>43468</v>
      </c>
      <c r="H253" s="312">
        <v>43814</v>
      </c>
    </row>
    <row r="254" spans="1:9" s="297" customFormat="1" ht="31.5" x14ac:dyDescent="0.2">
      <c r="A254" s="306">
        <v>199</v>
      </c>
      <c r="B254" s="307" t="s">
        <v>172</v>
      </c>
      <c r="C254" s="308" t="s">
        <v>25</v>
      </c>
      <c r="D254" s="309">
        <v>2638</v>
      </c>
      <c r="E254" s="310" t="s">
        <v>22</v>
      </c>
      <c r="F254" s="308" t="s">
        <v>23</v>
      </c>
      <c r="G254" s="311">
        <v>43468</v>
      </c>
      <c r="H254" s="312">
        <v>43820</v>
      </c>
    </row>
    <row r="255" spans="1:9" ht="31.5" x14ac:dyDescent="0.2">
      <c r="A255" s="306">
        <v>200</v>
      </c>
      <c r="B255" s="314" t="s">
        <v>30</v>
      </c>
      <c r="C255" s="308" t="s">
        <v>31</v>
      </c>
      <c r="D255" s="309">
        <v>471</v>
      </c>
      <c r="E255" s="310" t="s">
        <v>22</v>
      </c>
      <c r="F255" s="308" t="s">
        <v>23</v>
      </c>
      <c r="G255" s="311">
        <v>43468</v>
      </c>
      <c r="H255" s="312">
        <v>43814</v>
      </c>
    </row>
    <row r="256" spans="1:9" ht="31.5" x14ac:dyDescent="0.2">
      <c r="A256" s="322">
        <v>201</v>
      </c>
      <c r="B256" s="329" t="s">
        <v>422</v>
      </c>
      <c r="C256" s="303" t="s">
        <v>66</v>
      </c>
      <c r="D256" s="330">
        <v>924</v>
      </c>
      <c r="E256" s="331" t="s">
        <v>22</v>
      </c>
      <c r="F256" s="303" t="s">
        <v>23</v>
      </c>
      <c r="G256" s="332">
        <v>43468</v>
      </c>
      <c r="H256" s="305">
        <v>43496</v>
      </c>
    </row>
    <row r="257" spans="1:8" ht="31.5" x14ac:dyDescent="0.2">
      <c r="A257" s="334">
        <v>202</v>
      </c>
      <c r="B257" s="314" t="s">
        <v>425</v>
      </c>
      <c r="C257" s="308"/>
      <c r="D257" s="309">
        <v>2000</v>
      </c>
      <c r="E257" s="310" t="s">
        <v>22</v>
      </c>
      <c r="F257" s="308" t="s">
        <v>23</v>
      </c>
      <c r="G257" s="311">
        <v>43586</v>
      </c>
      <c r="H257" s="312">
        <v>43768</v>
      </c>
    </row>
    <row r="258" spans="1:8" ht="31.5" x14ac:dyDescent="0.2">
      <c r="A258" s="306">
        <v>203</v>
      </c>
      <c r="B258" s="323" t="s">
        <v>426</v>
      </c>
      <c r="C258" s="308" t="s">
        <v>427</v>
      </c>
      <c r="D258" s="325">
        <v>1250</v>
      </c>
      <c r="E258" s="310" t="s">
        <v>22</v>
      </c>
      <c r="F258" s="308" t="s">
        <v>23</v>
      </c>
      <c r="G258" s="311">
        <v>43586</v>
      </c>
      <c r="H258" s="312">
        <v>43769</v>
      </c>
    </row>
    <row r="259" spans="1:8" ht="31.5" x14ac:dyDescent="0.2">
      <c r="A259" s="334">
        <v>204</v>
      </c>
      <c r="B259" s="314" t="s">
        <v>637</v>
      </c>
      <c r="C259" s="308" t="s">
        <v>246</v>
      </c>
      <c r="D259" s="309">
        <v>2520</v>
      </c>
      <c r="E259" s="310" t="s">
        <v>22</v>
      </c>
      <c r="F259" s="308" t="s">
        <v>23</v>
      </c>
      <c r="G259" s="311">
        <v>43661</v>
      </c>
      <c r="H259" s="312">
        <v>43708</v>
      </c>
    </row>
    <row r="260" spans="1:8" ht="31.5" x14ac:dyDescent="0.2">
      <c r="A260" s="306">
        <v>205</v>
      </c>
      <c r="B260" s="329" t="s">
        <v>638</v>
      </c>
      <c r="C260" s="303" t="s">
        <v>639</v>
      </c>
      <c r="D260" s="330">
        <v>1260</v>
      </c>
      <c r="E260" s="310" t="s">
        <v>22</v>
      </c>
      <c r="F260" s="308" t="s">
        <v>23</v>
      </c>
      <c r="G260" s="311">
        <v>43661</v>
      </c>
      <c r="H260" s="312">
        <v>43708</v>
      </c>
    </row>
    <row r="261" spans="1:8" ht="31.5" x14ac:dyDescent="0.2">
      <c r="A261" s="334">
        <v>206</v>
      </c>
      <c r="B261" s="314" t="s">
        <v>430</v>
      </c>
      <c r="C261" s="308" t="s">
        <v>431</v>
      </c>
      <c r="D261" s="309">
        <v>2500</v>
      </c>
      <c r="E261" s="310" t="s">
        <v>22</v>
      </c>
      <c r="F261" s="308" t="s">
        <v>23</v>
      </c>
      <c r="G261" s="311">
        <v>43468</v>
      </c>
      <c r="H261" s="312">
        <v>43814</v>
      </c>
    </row>
    <row r="262" spans="1:8" ht="31.5" x14ac:dyDescent="0.2">
      <c r="A262" s="306">
        <v>207</v>
      </c>
      <c r="B262" s="323" t="s">
        <v>432</v>
      </c>
      <c r="C262" s="324" t="s">
        <v>433</v>
      </c>
      <c r="D262" s="325">
        <v>56600</v>
      </c>
      <c r="E262" s="326" t="s">
        <v>22</v>
      </c>
      <c r="F262" s="324" t="s">
        <v>23</v>
      </c>
      <c r="G262" s="327">
        <v>43525</v>
      </c>
      <c r="H262" s="328">
        <v>43814</v>
      </c>
    </row>
    <row r="263" spans="1:8" ht="31.5" x14ac:dyDescent="0.2">
      <c r="A263" s="554">
        <v>208</v>
      </c>
      <c r="B263" s="335" t="s">
        <v>434</v>
      </c>
      <c r="C263" s="336" t="s">
        <v>435</v>
      </c>
      <c r="D263" s="301">
        <v>27550</v>
      </c>
      <c r="E263" s="302" t="s">
        <v>22</v>
      </c>
      <c r="F263" s="336" t="s">
        <v>23</v>
      </c>
      <c r="G263" s="337">
        <v>43468</v>
      </c>
      <c r="H263" s="338">
        <v>43819</v>
      </c>
    </row>
    <row r="264" spans="1:8" s="297" customFormat="1" ht="32.25" thickBot="1" x14ac:dyDescent="0.25">
      <c r="A264" s="367">
        <v>209</v>
      </c>
      <c r="B264" s="316" t="s">
        <v>436</v>
      </c>
      <c r="C264" s="317" t="s">
        <v>339</v>
      </c>
      <c r="D264" s="318">
        <v>940</v>
      </c>
      <c r="E264" s="319" t="s">
        <v>22</v>
      </c>
      <c r="F264" s="317" t="s">
        <v>23</v>
      </c>
      <c r="G264" s="437">
        <v>43800</v>
      </c>
      <c r="H264" s="370">
        <v>43819</v>
      </c>
    </row>
    <row r="265" spans="1:8" ht="15.75" thickBot="1" x14ac:dyDescent="0.25">
      <c r="A265" s="499"/>
      <c r="B265" s="500" t="s">
        <v>437</v>
      </c>
      <c r="C265" s="397"/>
      <c r="D265" s="501">
        <f>SUM(D252:D264)</f>
        <v>140871</v>
      </c>
      <c r="E265" s="502"/>
      <c r="F265" s="481"/>
      <c r="G265" s="503"/>
      <c r="H265" s="504"/>
    </row>
    <row r="266" spans="1:8" ht="15.75" thickBot="1" x14ac:dyDescent="0.25">
      <c r="A266" s="499"/>
      <c r="B266" s="505" t="s">
        <v>438</v>
      </c>
      <c r="C266" s="397"/>
      <c r="D266" s="506"/>
      <c r="E266" s="502"/>
      <c r="F266" s="481"/>
      <c r="G266" s="507"/>
      <c r="H266" s="504"/>
    </row>
    <row r="267" spans="1:8" ht="47.25" x14ac:dyDescent="0.2">
      <c r="A267" s="333">
        <v>210</v>
      </c>
      <c r="B267" s="323" t="s">
        <v>593</v>
      </c>
      <c r="C267" s="324" t="s">
        <v>440</v>
      </c>
      <c r="D267" s="325">
        <v>1400</v>
      </c>
      <c r="E267" s="326" t="s">
        <v>22</v>
      </c>
      <c r="F267" s="324" t="s">
        <v>23</v>
      </c>
      <c r="G267" s="327">
        <v>43586</v>
      </c>
      <c r="H267" s="328">
        <v>43610</v>
      </c>
    </row>
    <row r="268" spans="1:8" ht="32.25" thickBot="1" x14ac:dyDescent="0.25">
      <c r="A268" s="396">
        <v>211</v>
      </c>
      <c r="B268" s="329" t="s">
        <v>441</v>
      </c>
      <c r="C268" s="303" t="s">
        <v>442</v>
      </c>
      <c r="D268" s="330">
        <v>2500</v>
      </c>
      <c r="E268" s="302" t="s">
        <v>22</v>
      </c>
      <c r="F268" s="336" t="s">
        <v>23</v>
      </c>
      <c r="G268" s="327">
        <v>43586</v>
      </c>
      <c r="H268" s="328">
        <v>43610</v>
      </c>
    </row>
    <row r="269" spans="1:8" ht="15.75" thickBot="1" x14ac:dyDescent="0.25">
      <c r="A269" s="499"/>
      <c r="B269" s="500" t="s">
        <v>443</v>
      </c>
      <c r="C269" s="397"/>
      <c r="D269" s="501">
        <f>SUM(D267:D268)</f>
        <v>3900</v>
      </c>
      <c r="E269" s="502"/>
      <c r="F269" s="481"/>
      <c r="G269" s="503"/>
      <c r="H269" s="504"/>
    </row>
    <row r="270" spans="1:8" ht="15.75" thickBot="1" x14ac:dyDescent="0.25">
      <c r="A270" s="499"/>
      <c r="B270" s="505" t="s">
        <v>444</v>
      </c>
      <c r="C270" s="397"/>
      <c r="D270" s="506"/>
      <c r="E270" s="502"/>
      <c r="F270" s="481"/>
      <c r="G270" s="503"/>
      <c r="H270" s="504"/>
    </row>
    <row r="271" spans="1:8" ht="31.5" x14ac:dyDescent="0.2">
      <c r="A271" s="396">
        <v>212</v>
      </c>
      <c r="B271" s="329" t="s">
        <v>445</v>
      </c>
      <c r="C271" s="303" t="s">
        <v>446</v>
      </c>
      <c r="D271" s="330">
        <v>4000</v>
      </c>
      <c r="E271" s="331" t="s">
        <v>22</v>
      </c>
      <c r="F271" s="303" t="s">
        <v>23</v>
      </c>
      <c r="G271" s="332">
        <v>43590</v>
      </c>
      <c r="H271" s="305">
        <v>43617</v>
      </c>
    </row>
    <row r="272" spans="1:8" ht="31.5" x14ac:dyDescent="0.2">
      <c r="A272" s="313">
        <v>213</v>
      </c>
      <c r="B272" s="314" t="s">
        <v>447</v>
      </c>
      <c r="C272" s="308" t="s">
        <v>448</v>
      </c>
      <c r="D272" s="309">
        <v>3200</v>
      </c>
      <c r="E272" s="310" t="s">
        <v>22</v>
      </c>
      <c r="F272" s="308" t="s">
        <v>23</v>
      </c>
      <c r="G272" s="311">
        <v>43590</v>
      </c>
      <c r="H272" s="312">
        <v>43617</v>
      </c>
    </row>
    <row r="273" spans="1:8" ht="32.25" thickBot="1" x14ac:dyDescent="0.25">
      <c r="A273" s="583">
        <v>214</v>
      </c>
      <c r="B273" s="584" t="s">
        <v>449</v>
      </c>
      <c r="C273" s="585" t="s">
        <v>450</v>
      </c>
      <c r="D273" s="586">
        <v>1200</v>
      </c>
      <c r="E273" s="587" t="s">
        <v>22</v>
      </c>
      <c r="F273" s="585" t="s">
        <v>23</v>
      </c>
      <c r="G273" s="588">
        <v>43590</v>
      </c>
      <c r="H273" s="589">
        <v>43617</v>
      </c>
    </row>
    <row r="274" spans="1:8" ht="15.75" thickBot="1" x14ac:dyDescent="0.25">
      <c r="A274" s="499"/>
      <c r="B274" s="500" t="s">
        <v>451</v>
      </c>
      <c r="C274" s="397"/>
      <c r="D274" s="501">
        <f>D271+D272+D273</f>
        <v>8400</v>
      </c>
      <c r="E274" s="502"/>
      <c r="F274" s="481"/>
      <c r="G274" s="503"/>
      <c r="H274" s="504"/>
    </row>
    <row r="275" spans="1:8" ht="15.75" thickBot="1" x14ac:dyDescent="0.25">
      <c r="A275" s="499"/>
      <c r="B275" s="806" t="s">
        <v>452</v>
      </c>
      <c r="C275" s="807"/>
      <c r="D275" s="807"/>
      <c r="E275" s="807"/>
      <c r="F275" s="807"/>
      <c r="G275" s="807"/>
      <c r="H275" s="808"/>
    </row>
    <row r="276" spans="1:8" ht="31.5" x14ac:dyDescent="0.2">
      <c r="A276" s="333">
        <v>215</v>
      </c>
      <c r="B276" s="323" t="s">
        <v>453</v>
      </c>
      <c r="C276" s="324" t="s">
        <v>254</v>
      </c>
      <c r="D276" s="325">
        <v>4000</v>
      </c>
      <c r="E276" s="326" t="s">
        <v>22</v>
      </c>
      <c r="F276" s="324" t="s">
        <v>23</v>
      </c>
      <c r="G276" s="327">
        <v>43600</v>
      </c>
      <c r="H276" s="328">
        <v>43674</v>
      </c>
    </row>
    <row r="277" spans="1:8" ht="31.5" x14ac:dyDescent="0.2">
      <c r="A277" s="333">
        <v>216</v>
      </c>
      <c r="B277" s="323" t="s">
        <v>454</v>
      </c>
      <c r="C277" s="324" t="s">
        <v>455</v>
      </c>
      <c r="D277" s="325">
        <v>2664</v>
      </c>
      <c r="E277" s="310" t="s">
        <v>22</v>
      </c>
      <c r="F277" s="308" t="s">
        <v>23</v>
      </c>
      <c r="G277" s="327">
        <v>43600</v>
      </c>
      <c r="H277" s="328">
        <v>43674</v>
      </c>
    </row>
    <row r="278" spans="1:8" ht="31.5" x14ac:dyDescent="0.2">
      <c r="A278" s="333">
        <v>217</v>
      </c>
      <c r="B278" s="323" t="s">
        <v>456</v>
      </c>
      <c r="C278" s="324" t="s">
        <v>455</v>
      </c>
      <c r="D278" s="325">
        <v>1600</v>
      </c>
      <c r="E278" s="310" t="s">
        <v>22</v>
      </c>
      <c r="F278" s="308" t="s">
        <v>23</v>
      </c>
      <c r="G278" s="327">
        <v>43600</v>
      </c>
      <c r="H278" s="328">
        <v>43674</v>
      </c>
    </row>
    <row r="279" spans="1:8" ht="31.5" x14ac:dyDescent="0.2">
      <c r="A279" s="333">
        <v>218</v>
      </c>
      <c r="B279" s="314" t="s">
        <v>457</v>
      </c>
      <c r="C279" s="308" t="s">
        <v>458</v>
      </c>
      <c r="D279" s="309">
        <v>4500</v>
      </c>
      <c r="E279" s="310" t="s">
        <v>22</v>
      </c>
      <c r="F279" s="308" t="s">
        <v>23</v>
      </c>
      <c r="G279" s="327">
        <v>43600</v>
      </c>
      <c r="H279" s="328">
        <v>43674</v>
      </c>
    </row>
    <row r="280" spans="1:8" ht="31.5" x14ac:dyDescent="0.2">
      <c r="A280" s="333">
        <v>219</v>
      </c>
      <c r="B280" s="314" t="s">
        <v>459</v>
      </c>
      <c r="C280" s="308" t="s">
        <v>460</v>
      </c>
      <c r="D280" s="309">
        <v>6850</v>
      </c>
      <c r="E280" s="310" t="s">
        <v>22</v>
      </c>
      <c r="F280" s="308" t="s">
        <v>23</v>
      </c>
      <c r="G280" s="327">
        <v>43600</v>
      </c>
      <c r="H280" s="328">
        <v>43674</v>
      </c>
    </row>
    <row r="281" spans="1:8" ht="31.5" x14ac:dyDescent="0.2">
      <c r="A281" s="333">
        <v>220</v>
      </c>
      <c r="B281" s="323" t="s">
        <v>640</v>
      </c>
      <c r="C281" s="324" t="s">
        <v>458</v>
      </c>
      <c r="D281" s="325">
        <v>3500</v>
      </c>
      <c r="E281" s="326" t="s">
        <v>22</v>
      </c>
      <c r="F281" s="324" t="s">
        <v>23</v>
      </c>
      <c r="G281" s="327">
        <v>43600</v>
      </c>
      <c r="H281" s="328">
        <v>43674</v>
      </c>
    </row>
    <row r="282" spans="1:8" ht="31.5" x14ac:dyDescent="0.2">
      <c r="A282" s="333">
        <v>221</v>
      </c>
      <c r="B282" s="314" t="s">
        <v>462</v>
      </c>
      <c r="C282" s="308" t="s">
        <v>442</v>
      </c>
      <c r="D282" s="309">
        <v>24000</v>
      </c>
      <c r="E282" s="310" t="s">
        <v>22</v>
      </c>
      <c r="F282" s="308" t="s">
        <v>23</v>
      </c>
      <c r="G282" s="311">
        <v>43600</v>
      </c>
      <c r="H282" s="312">
        <v>43674</v>
      </c>
    </row>
    <row r="283" spans="1:8" ht="31.5" x14ac:dyDescent="0.2">
      <c r="A283" s="333">
        <v>222</v>
      </c>
      <c r="B283" s="323" t="s">
        <v>463</v>
      </c>
      <c r="C283" s="324" t="s">
        <v>464</v>
      </c>
      <c r="D283" s="325">
        <v>119000</v>
      </c>
      <c r="E283" s="326" t="s">
        <v>22</v>
      </c>
      <c r="F283" s="324" t="s">
        <v>23</v>
      </c>
      <c r="G283" s="327">
        <v>43600</v>
      </c>
      <c r="H283" s="328">
        <v>43674</v>
      </c>
    </row>
    <row r="284" spans="1:8" ht="31.5" x14ac:dyDescent="0.2">
      <c r="A284" s="333">
        <v>223</v>
      </c>
      <c r="B284" s="314" t="s">
        <v>449</v>
      </c>
      <c r="C284" s="324" t="s">
        <v>450</v>
      </c>
      <c r="D284" s="309">
        <v>4800</v>
      </c>
      <c r="E284" s="310" t="s">
        <v>22</v>
      </c>
      <c r="F284" s="308" t="s">
        <v>23</v>
      </c>
      <c r="G284" s="327">
        <v>43600</v>
      </c>
      <c r="H284" s="328">
        <v>43674</v>
      </c>
    </row>
    <row r="285" spans="1:8" ht="31.5" x14ac:dyDescent="0.2">
      <c r="A285" s="333">
        <v>224</v>
      </c>
      <c r="B285" s="314" t="s">
        <v>465</v>
      </c>
      <c r="C285" s="308" t="s">
        <v>466</v>
      </c>
      <c r="D285" s="309">
        <v>4200</v>
      </c>
      <c r="E285" s="310" t="s">
        <v>22</v>
      </c>
      <c r="F285" s="308" t="s">
        <v>23</v>
      </c>
      <c r="G285" s="327">
        <v>43600</v>
      </c>
      <c r="H285" s="328">
        <v>43674</v>
      </c>
    </row>
    <row r="286" spans="1:8" ht="31.5" x14ac:dyDescent="0.2">
      <c r="A286" s="333">
        <v>225</v>
      </c>
      <c r="B286" s="323" t="s">
        <v>467</v>
      </c>
      <c r="C286" s="347" t="s">
        <v>468</v>
      </c>
      <c r="D286" s="325">
        <v>4800</v>
      </c>
      <c r="E286" s="326" t="s">
        <v>22</v>
      </c>
      <c r="F286" s="324" t="s">
        <v>23</v>
      </c>
      <c r="G286" s="327">
        <v>43600</v>
      </c>
      <c r="H286" s="328">
        <v>43674</v>
      </c>
    </row>
    <row r="287" spans="1:8" ht="31.5" x14ac:dyDescent="0.2">
      <c r="A287" s="333">
        <v>226</v>
      </c>
      <c r="B287" s="323" t="s">
        <v>469</v>
      </c>
      <c r="C287" s="395" t="s">
        <v>470</v>
      </c>
      <c r="D287" s="325">
        <v>0</v>
      </c>
      <c r="E287" s="310" t="s">
        <v>22</v>
      </c>
      <c r="F287" s="308" t="s">
        <v>23</v>
      </c>
      <c r="G287" s="327">
        <v>43600</v>
      </c>
      <c r="H287" s="328">
        <v>43674</v>
      </c>
    </row>
    <row r="288" spans="1:8" ht="31.5" x14ac:dyDescent="0.2">
      <c r="A288" s="333">
        <v>227</v>
      </c>
      <c r="B288" s="323" t="s">
        <v>441</v>
      </c>
      <c r="C288" s="308" t="s">
        <v>442</v>
      </c>
      <c r="D288" s="325">
        <v>4000</v>
      </c>
      <c r="E288" s="310" t="s">
        <v>22</v>
      </c>
      <c r="F288" s="308" t="s">
        <v>23</v>
      </c>
      <c r="G288" s="327">
        <v>43661</v>
      </c>
      <c r="H288" s="328">
        <v>43674</v>
      </c>
    </row>
    <row r="289" spans="1:8" ht="32.25" thickBot="1" x14ac:dyDescent="0.25">
      <c r="A289" s="333">
        <v>228</v>
      </c>
      <c r="B289" s="323" t="s">
        <v>471</v>
      </c>
      <c r="C289" s="308" t="s">
        <v>472</v>
      </c>
      <c r="D289" s="325">
        <v>350</v>
      </c>
      <c r="E289" s="310" t="s">
        <v>22</v>
      </c>
      <c r="F289" s="308" t="s">
        <v>23</v>
      </c>
      <c r="G289" s="327">
        <v>43600</v>
      </c>
      <c r="H289" s="328">
        <v>43674</v>
      </c>
    </row>
    <row r="290" spans="1:8" ht="15.75" thickBot="1" x14ac:dyDescent="0.25">
      <c r="A290" s="499"/>
      <c r="B290" s="500" t="s">
        <v>473</v>
      </c>
      <c r="C290" s="397"/>
      <c r="D290" s="501">
        <f>SUM(D276:D289)</f>
        <v>184264</v>
      </c>
      <c r="E290" s="502"/>
      <c r="F290" s="481"/>
      <c r="G290" s="503"/>
      <c r="H290" s="504"/>
    </row>
    <row r="291" spans="1:8" ht="15.75" thickBot="1" x14ac:dyDescent="0.25">
      <c r="A291" s="582"/>
      <c r="B291" s="830" t="s">
        <v>474</v>
      </c>
      <c r="C291" s="807"/>
      <c r="D291" s="807"/>
      <c r="E291" s="807"/>
      <c r="F291" s="807"/>
      <c r="G291" s="807"/>
      <c r="H291" s="808"/>
    </row>
    <row r="292" spans="1:8" ht="31.5" x14ac:dyDescent="0.2">
      <c r="A292" s="333">
        <v>229</v>
      </c>
      <c r="B292" s="323" t="s">
        <v>453</v>
      </c>
      <c r="C292" s="324" t="s">
        <v>254</v>
      </c>
      <c r="D292" s="325">
        <v>3000</v>
      </c>
      <c r="E292" s="326" t="s">
        <v>22</v>
      </c>
      <c r="F292" s="324" t="s">
        <v>23</v>
      </c>
      <c r="G292" s="327">
        <v>43709</v>
      </c>
      <c r="H292" s="328">
        <v>43753</v>
      </c>
    </row>
    <row r="293" spans="1:8" ht="31.5" x14ac:dyDescent="0.2">
      <c r="A293" s="333">
        <v>230</v>
      </c>
      <c r="B293" s="314" t="s">
        <v>441</v>
      </c>
      <c r="C293" s="308" t="s">
        <v>442</v>
      </c>
      <c r="D293" s="309">
        <v>5000</v>
      </c>
      <c r="E293" s="310" t="s">
        <v>22</v>
      </c>
      <c r="F293" s="308" t="s">
        <v>23</v>
      </c>
      <c r="G293" s="327">
        <v>43709</v>
      </c>
      <c r="H293" s="328">
        <v>43753</v>
      </c>
    </row>
    <row r="294" spans="1:8" ht="31.5" x14ac:dyDescent="0.2">
      <c r="A294" s="333">
        <v>231</v>
      </c>
      <c r="B294" s="314" t="s">
        <v>475</v>
      </c>
      <c r="C294" s="308" t="s">
        <v>455</v>
      </c>
      <c r="D294" s="309">
        <v>900</v>
      </c>
      <c r="E294" s="310" t="s">
        <v>22</v>
      </c>
      <c r="F294" s="308" t="s">
        <v>23</v>
      </c>
      <c r="G294" s="327">
        <v>43709</v>
      </c>
      <c r="H294" s="328">
        <v>43753</v>
      </c>
    </row>
    <row r="295" spans="1:8" ht="31.5" x14ac:dyDescent="0.2">
      <c r="A295" s="333">
        <v>232</v>
      </c>
      <c r="B295" s="323" t="s">
        <v>457</v>
      </c>
      <c r="C295" s="324" t="s">
        <v>458</v>
      </c>
      <c r="D295" s="325">
        <v>2700</v>
      </c>
      <c r="E295" s="326" t="s">
        <v>22</v>
      </c>
      <c r="F295" s="324" t="s">
        <v>23</v>
      </c>
      <c r="G295" s="327">
        <v>43709</v>
      </c>
      <c r="H295" s="328">
        <v>43753</v>
      </c>
    </row>
    <row r="296" spans="1:8" ht="31.5" x14ac:dyDescent="0.2">
      <c r="A296" s="333">
        <v>233</v>
      </c>
      <c r="B296" s="323" t="s">
        <v>476</v>
      </c>
      <c r="C296" s="308" t="s">
        <v>477</v>
      </c>
      <c r="D296" s="325">
        <v>3200</v>
      </c>
      <c r="E296" s="310" t="s">
        <v>22</v>
      </c>
      <c r="F296" s="308" t="s">
        <v>23</v>
      </c>
      <c r="G296" s="327">
        <v>43709</v>
      </c>
      <c r="H296" s="328">
        <v>43753</v>
      </c>
    </row>
    <row r="297" spans="1:8" ht="31.5" x14ac:dyDescent="0.2">
      <c r="A297" s="333">
        <v>234</v>
      </c>
      <c r="B297" s="314" t="s">
        <v>449</v>
      </c>
      <c r="C297" s="324" t="s">
        <v>450</v>
      </c>
      <c r="D297" s="325">
        <v>1400</v>
      </c>
      <c r="E297" s="326" t="s">
        <v>22</v>
      </c>
      <c r="F297" s="324" t="s">
        <v>23</v>
      </c>
      <c r="G297" s="327">
        <v>43709</v>
      </c>
      <c r="H297" s="328">
        <v>43753</v>
      </c>
    </row>
    <row r="298" spans="1:8" ht="32.25" thickBot="1" x14ac:dyDescent="0.25">
      <c r="A298" s="333">
        <v>235</v>
      </c>
      <c r="B298" s="323" t="s">
        <v>478</v>
      </c>
      <c r="C298" s="324" t="s">
        <v>464</v>
      </c>
      <c r="D298" s="325">
        <v>1500</v>
      </c>
      <c r="E298" s="326" t="s">
        <v>22</v>
      </c>
      <c r="F298" s="324" t="s">
        <v>23</v>
      </c>
      <c r="G298" s="327">
        <v>43709</v>
      </c>
      <c r="H298" s="328">
        <v>43753</v>
      </c>
    </row>
    <row r="299" spans="1:8" ht="15.75" thickBot="1" x14ac:dyDescent="0.25">
      <c r="A299" s="499"/>
      <c r="B299" s="500" t="s">
        <v>479</v>
      </c>
      <c r="C299" s="397"/>
      <c r="D299" s="501">
        <f>SUM(D292:D298)</f>
        <v>17700</v>
      </c>
      <c r="E299" s="502"/>
      <c r="F299" s="481"/>
      <c r="G299" s="503"/>
      <c r="H299" s="504"/>
    </row>
    <row r="300" spans="1:8" ht="15.75" thickBot="1" x14ac:dyDescent="0.25">
      <c r="A300" s="499"/>
      <c r="B300" s="806" t="s">
        <v>480</v>
      </c>
      <c r="C300" s="807"/>
      <c r="D300" s="807"/>
      <c r="E300" s="807"/>
      <c r="F300" s="807"/>
      <c r="G300" s="807"/>
      <c r="H300" s="808"/>
    </row>
    <row r="301" spans="1:8" ht="47.25" x14ac:dyDescent="0.2">
      <c r="A301" s="333">
        <v>236</v>
      </c>
      <c r="B301" s="323" t="s">
        <v>481</v>
      </c>
      <c r="C301" s="308" t="s">
        <v>482</v>
      </c>
      <c r="D301" s="325">
        <v>2200</v>
      </c>
      <c r="E301" s="310" t="s">
        <v>22</v>
      </c>
      <c r="F301" s="308" t="s">
        <v>23</v>
      </c>
      <c r="G301" s="327">
        <v>43770</v>
      </c>
      <c r="H301" s="328">
        <v>43797</v>
      </c>
    </row>
    <row r="302" spans="1:8" ht="32.25" thickBot="1" x14ac:dyDescent="0.25">
      <c r="A302" s="333">
        <v>237</v>
      </c>
      <c r="B302" s="323" t="s">
        <v>483</v>
      </c>
      <c r="C302" s="324" t="s">
        <v>455</v>
      </c>
      <c r="D302" s="325">
        <v>2200</v>
      </c>
      <c r="E302" s="310" t="s">
        <v>22</v>
      </c>
      <c r="F302" s="308" t="s">
        <v>23</v>
      </c>
      <c r="G302" s="327">
        <v>43770</v>
      </c>
      <c r="H302" s="328">
        <v>43797</v>
      </c>
    </row>
    <row r="303" spans="1:8" ht="15.75" thickBot="1" x14ac:dyDescent="0.25">
      <c r="A303" s="499"/>
      <c r="B303" s="500" t="s">
        <v>484</v>
      </c>
      <c r="C303" s="397"/>
      <c r="D303" s="501">
        <f>SUM(D301:D302)</f>
        <v>4400</v>
      </c>
      <c r="E303" s="502"/>
      <c r="F303" s="481"/>
      <c r="G303" s="503"/>
      <c r="H303" s="504"/>
    </row>
    <row r="304" spans="1:8" ht="15.75" thickBot="1" x14ac:dyDescent="0.25">
      <c r="A304" s="499"/>
      <c r="B304" s="806" t="s">
        <v>485</v>
      </c>
      <c r="C304" s="807"/>
      <c r="D304" s="807"/>
      <c r="E304" s="807"/>
      <c r="F304" s="807"/>
      <c r="G304" s="807"/>
      <c r="H304" s="808"/>
    </row>
    <row r="305" spans="1:8" ht="47.25" x14ac:dyDescent="0.2">
      <c r="A305" s="333">
        <v>238</v>
      </c>
      <c r="B305" s="323" t="s">
        <v>486</v>
      </c>
      <c r="C305" s="308" t="s">
        <v>482</v>
      </c>
      <c r="D305" s="325">
        <v>1400</v>
      </c>
      <c r="E305" s="326" t="s">
        <v>22</v>
      </c>
      <c r="F305" s="324" t="s">
        <v>23</v>
      </c>
      <c r="G305" s="327">
        <v>43770</v>
      </c>
      <c r="H305" s="328">
        <v>43799</v>
      </c>
    </row>
    <row r="306" spans="1:8" ht="31.5" x14ac:dyDescent="0.2">
      <c r="A306" s="333">
        <v>239</v>
      </c>
      <c r="B306" s="323" t="s">
        <v>487</v>
      </c>
      <c r="C306" s="324" t="s">
        <v>455</v>
      </c>
      <c r="D306" s="325">
        <v>650</v>
      </c>
      <c r="E306" s="310" t="s">
        <v>22</v>
      </c>
      <c r="F306" s="308" t="s">
        <v>23</v>
      </c>
      <c r="G306" s="327">
        <v>43770</v>
      </c>
      <c r="H306" s="328">
        <v>43799</v>
      </c>
    </row>
    <row r="307" spans="1:8" ht="32.25" thickBot="1" x14ac:dyDescent="0.25">
      <c r="A307" s="333">
        <v>240</v>
      </c>
      <c r="B307" s="314" t="s">
        <v>441</v>
      </c>
      <c r="C307" s="308" t="s">
        <v>442</v>
      </c>
      <c r="D307" s="309">
        <v>2500</v>
      </c>
      <c r="E307" s="310" t="s">
        <v>22</v>
      </c>
      <c r="F307" s="308" t="s">
        <v>23</v>
      </c>
      <c r="G307" s="327">
        <v>43770</v>
      </c>
      <c r="H307" s="328">
        <v>43799</v>
      </c>
    </row>
    <row r="308" spans="1:8" ht="15.75" thickBot="1" x14ac:dyDescent="0.25">
      <c r="A308" s="499"/>
      <c r="B308" s="500" t="s">
        <v>488</v>
      </c>
      <c r="C308" s="397"/>
      <c r="D308" s="501">
        <f>SUM(D305:D307)</f>
        <v>4550</v>
      </c>
      <c r="E308" s="502"/>
      <c r="F308" s="481"/>
      <c r="G308" s="503"/>
      <c r="H308" s="504"/>
    </row>
    <row r="309" spans="1:8" ht="15.75" thickBot="1" x14ac:dyDescent="0.25">
      <c r="A309" s="499"/>
      <c r="B309" s="806" t="s">
        <v>489</v>
      </c>
      <c r="C309" s="807"/>
      <c r="D309" s="807"/>
      <c r="E309" s="807"/>
      <c r="F309" s="807"/>
      <c r="G309" s="807"/>
      <c r="H309" s="808"/>
    </row>
    <row r="310" spans="1:8" ht="63" x14ac:dyDescent="0.2">
      <c r="A310" s="333">
        <v>241</v>
      </c>
      <c r="B310" s="323" t="s">
        <v>490</v>
      </c>
      <c r="C310" s="324" t="s">
        <v>491</v>
      </c>
      <c r="D310" s="325">
        <v>3200</v>
      </c>
      <c r="E310" s="326" t="s">
        <v>22</v>
      </c>
      <c r="F310" s="324" t="s">
        <v>23</v>
      </c>
      <c r="G310" s="327">
        <v>43784</v>
      </c>
      <c r="H310" s="328">
        <v>43805</v>
      </c>
    </row>
    <row r="311" spans="1:8" ht="32.25" thickBot="1" x14ac:dyDescent="0.25">
      <c r="A311" s="333">
        <v>242</v>
      </c>
      <c r="B311" s="323" t="s">
        <v>492</v>
      </c>
      <c r="C311" s="324" t="s">
        <v>493</v>
      </c>
      <c r="D311" s="325">
        <v>6000</v>
      </c>
      <c r="E311" s="310" t="s">
        <v>22</v>
      </c>
      <c r="F311" s="308" t="s">
        <v>23</v>
      </c>
      <c r="G311" s="327">
        <v>43784</v>
      </c>
      <c r="H311" s="328">
        <v>43805</v>
      </c>
    </row>
    <row r="312" spans="1:8" ht="15.75" thickBot="1" x14ac:dyDescent="0.25">
      <c r="A312" s="499"/>
      <c r="B312" s="500" t="s">
        <v>494</v>
      </c>
      <c r="C312" s="397"/>
      <c r="D312" s="501">
        <f>SUM(D310:D311)</f>
        <v>9200</v>
      </c>
      <c r="E312" s="502"/>
      <c r="F312" s="481"/>
      <c r="G312" s="503"/>
      <c r="H312" s="504"/>
    </row>
    <row r="313" spans="1:8" x14ac:dyDescent="0.2">
      <c r="A313" s="510"/>
      <c r="B313" s="816" t="s">
        <v>495</v>
      </c>
      <c r="C313" s="817"/>
      <c r="D313" s="817"/>
      <c r="E313" s="817"/>
      <c r="F313" s="817"/>
      <c r="G313" s="817"/>
      <c r="H313" s="818"/>
    </row>
    <row r="314" spans="1:8" ht="47.25" x14ac:dyDescent="0.2">
      <c r="A314" s="333">
        <v>243</v>
      </c>
      <c r="B314" s="323" t="s">
        <v>486</v>
      </c>
      <c r="C314" s="308" t="s">
        <v>482</v>
      </c>
      <c r="D314" s="325">
        <v>2600</v>
      </c>
      <c r="E314" s="326" t="s">
        <v>22</v>
      </c>
      <c r="F314" s="324" t="s">
        <v>23</v>
      </c>
      <c r="G314" s="327">
        <v>43784</v>
      </c>
      <c r="H314" s="328">
        <v>43820</v>
      </c>
    </row>
    <row r="315" spans="1:8" ht="32.25" thickBot="1" x14ac:dyDescent="0.25">
      <c r="A315" s="333">
        <v>244</v>
      </c>
      <c r="B315" s="323" t="s">
        <v>475</v>
      </c>
      <c r="C315" s="324" t="s">
        <v>455</v>
      </c>
      <c r="D315" s="325">
        <v>700</v>
      </c>
      <c r="E315" s="310" t="s">
        <v>22</v>
      </c>
      <c r="F315" s="308" t="s">
        <v>23</v>
      </c>
      <c r="G315" s="327">
        <v>43784</v>
      </c>
      <c r="H315" s="328">
        <v>43820</v>
      </c>
    </row>
    <row r="316" spans="1:8" ht="15.75" thickBot="1" x14ac:dyDescent="0.25">
      <c r="A316" s="499"/>
      <c r="B316" s="500" t="s">
        <v>496</v>
      </c>
      <c r="C316" s="397"/>
      <c r="D316" s="501">
        <f>SUM(D314:D315)</f>
        <v>3300</v>
      </c>
      <c r="E316" s="502"/>
      <c r="F316" s="481"/>
      <c r="G316" s="503"/>
      <c r="H316" s="504"/>
    </row>
    <row r="317" spans="1:8" ht="15.75" thickBot="1" x14ac:dyDescent="0.25">
      <c r="A317" s="499"/>
      <c r="B317" s="806" t="s">
        <v>497</v>
      </c>
      <c r="C317" s="807"/>
      <c r="D317" s="807"/>
      <c r="E317" s="807"/>
      <c r="F317" s="807"/>
      <c r="G317" s="807"/>
      <c r="H317" s="808"/>
    </row>
    <row r="318" spans="1:8" ht="47.25" x14ac:dyDescent="0.2">
      <c r="A318" s="333">
        <v>245</v>
      </c>
      <c r="B318" s="323" t="s">
        <v>486</v>
      </c>
      <c r="C318" s="308" t="s">
        <v>482</v>
      </c>
      <c r="D318" s="325">
        <v>2600</v>
      </c>
      <c r="E318" s="326" t="s">
        <v>22</v>
      </c>
      <c r="F318" s="324" t="s">
        <v>23</v>
      </c>
      <c r="G318" s="327">
        <v>43784</v>
      </c>
      <c r="H318" s="328">
        <v>43826</v>
      </c>
    </row>
    <row r="319" spans="1:8" ht="31.5" x14ac:dyDescent="0.2">
      <c r="A319" s="333">
        <v>246</v>
      </c>
      <c r="B319" s="323" t="s">
        <v>475</v>
      </c>
      <c r="C319" s="324" t="s">
        <v>455</v>
      </c>
      <c r="D319" s="325">
        <v>500</v>
      </c>
      <c r="E319" s="310" t="s">
        <v>22</v>
      </c>
      <c r="F319" s="308" t="s">
        <v>23</v>
      </c>
      <c r="G319" s="327">
        <v>43784</v>
      </c>
      <c r="H319" s="328">
        <v>43826</v>
      </c>
    </row>
    <row r="320" spans="1:8" ht="32.25" thickBot="1" x14ac:dyDescent="0.25">
      <c r="A320" s="396">
        <v>247</v>
      </c>
      <c r="B320" s="335" t="s">
        <v>441</v>
      </c>
      <c r="C320" s="336" t="s">
        <v>442</v>
      </c>
      <c r="D320" s="301">
        <v>6000</v>
      </c>
      <c r="E320" s="302" t="s">
        <v>22</v>
      </c>
      <c r="F320" s="336" t="s">
        <v>23</v>
      </c>
      <c r="G320" s="332">
        <v>43784</v>
      </c>
      <c r="H320" s="305">
        <v>43826</v>
      </c>
    </row>
    <row r="321" spans="1:8" ht="16.5" thickBot="1" x14ac:dyDescent="0.25">
      <c r="A321" s="508"/>
      <c r="B321" s="500" t="s">
        <v>498</v>
      </c>
      <c r="C321" s="476"/>
      <c r="D321" s="501">
        <f>SUM(D318:D320)</f>
        <v>9100</v>
      </c>
      <c r="E321" s="478"/>
      <c r="F321" s="476"/>
      <c r="G321" s="479"/>
      <c r="H321" s="480"/>
    </row>
    <row r="322" spans="1:8" ht="16.5" thickBot="1" x14ac:dyDescent="0.25">
      <c r="A322" s="508"/>
      <c r="B322" s="829" t="s">
        <v>663</v>
      </c>
      <c r="C322" s="827"/>
      <c r="D322" s="827"/>
      <c r="E322" s="827"/>
      <c r="F322" s="827"/>
      <c r="G322" s="827"/>
      <c r="H322" s="828"/>
    </row>
    <row r="323" spans="1:8" ht="31.5" x14ac:dyDescent="0.2">
      <c r="A323" s="560">
        <v>248</v>
      </c>
      <c r="B323" s="323" t="s">
        <v>664</v>
      </c>
      <c r="C323" s="324" t="s">
        <v>665</v>
      </c>
      <c r="D323" s="572">
        <v>3590</v>
      </c>
      <c r="E323" s="302" t="s">
        <v>22</v>
      </c>
      <c r="F323" s="336" t="s">
        <v>23</v>
      </c>
      <c r="G323" s="327">
        <v>43672</v>
      </c>
      <c r="H323" s="328">
        <v>43706</v>
      </c>
    </row>
    <row r="324" spans="1:8" ht="32.25" thickBot="1" x14ac:dyDescent="0.25">
      <c r="A324" s="559">
        <v>249</v>
      </c>
      <c r="B324" s="335" t="s">
        <v>441</v>
      </c>
      <c r="C324" s="336" t="s">
        <v>442</v>
      </c>
      <c r="D324" s="301">
        <v>6410</v>
      </c>
      <c r="E324" s="302" t="s">
        <v>22</v>
      </c>
      <c r="F324" s="336" t="s">
        <v>23</v>
      </c>
      <c r="G324" s="332">
        <v>43672</v>
      </c>
      <c r="H324" s="305">
        <v>43706</v>
      </c>
    </row>
    <row r="325" spans="1:8" ht="15.75" thickBot="1" x14ac:dyDescent="0.25">
      <c r="A325" s="499"/>
      <c r="B325" s="500" t="s">
        <v>505</v>
      </c>
      <c r="C325" s="397"/>
      <c r="D325" s="501">
        <f>SUM(D323:D324)</f>
        <v>10000</v>
      </c>
      <c r="E325" s="502"/>
      <c r="F325" s="481"/>
      <c r="G325" s="503"/>
      <c r="H325" s="504"/>
    </row>
    <row r="326" spans="1:8" ht="16.5" thickBot="1" x14ac:dyDescent="0.3">
      <c r="A326" s="356"/>
      <c r="B326" s="374" t="s">
        <v>506</v>
      </c>
      <c r="C326" s="397"/>
      <c r="D326" s="360">
        <f>D265+D269+D274+D290+D299+D303+D308+D312+D316+D321+325</f>
        <v>386010</v>
      </c>
      <c r="E326" s="360"/>
      <c r="F326" s="358"/>
      <c r="G326" s="358"/>
      <c r="H326" s="361"/>
    </row>
    <row r="327" spans="1:8" s="297" customFormat="1" ht="16.5" thickBot="1" x14ac:dyDescent="0.3">
      <c r="A327" s="356"/>
      <c r="B327" s="357" t="s">
        <v>507</v>
      </c>
      <c r="C327" s="375"/>
      <c r="D327" s="360">
        <f>D77+D94+D123+D126+D136+D166+D170+D205+D212+D219+D250+D326</f>
        <v>4032904.73</v>
      </c>
      <c r="E327" s="360"/>
      <c r="F327" s="511"/>
      <c r="G327" s="512"/>
      <c r="H327" s="513"/>
    </row>
    <row r="328" spans="1:8" s="297" customFormat="1" ht="18.75" thickBot="1" x14ac:dyDescent="0.3">
      <c r="A328" s="809" t="s">
        <v>508</v>
      </c>
      <c r="B328" s="810"/>
      <c r="C328" s="810"/>
      <c r="D328" s="810"/>
      <c r="E328" s="810"/>
      <c r="F328" s="810"/>
      <c r="G328" s="810"/>
      <c r="H328" s="811"/>
    </row>
    <row r="329" spans="1:8" s="297" customFormat="1" ht="18.75" thickBot="1" x14ac:dyDescent="0.3">
      <c r="A329" s="812" t="s">
        <v>509</v>
      </c>
      <c r="B329" s="813"/>
      <c r="C329" s="813"/>
      <c r="D329" s="813"/>
      <c r="E329" s="813"/>
      <c r="F329" s="813"/>
      <c r="G329" s="813"/>
      <c r="H329" s="814"/>
    </row>
    <row r="330" spans="1:8" s="297" customFormat="1" ht="18.75" thickBot="1" x14ac:dyDescent="0.3">
      <c r="A330" s="579" t="s">
        <v>510</v>
      </c>
      <c r="B330" s="580"/>
      <c r="C330" s="577"/>
      <c r="D330" s="580"/>
      <c r="E330" s="580"/>
      <c r="F330" s="580"/>
      <c r="G330" s="580"/>
      <c r="H330" s="581"/>
    </row>
    <row r="331" spans="1:8" ht="32.25" thickBot="1" x14ac:dyDescent="0.25">
      <c r="A331" s="315">
        <v>250</v>
      </c>
      <c r="B331" s="316" t="s">
        <v>517</v>
      </c>
      <c r="C331" s="317" t="s">
        <v>516</v>
      </c>
      <c r="D331" s="514">
        <v>23800</v>
      </c>
      <c r="E331" s="319" t="s">
        <v>22</v>
      </c>
      <c r="F331" s="317" t="s">
        <v>23</v>
      </c>
      <c r="G331" s="320">
        <v>43709</v>
      </c>
      <c r="H331" s="321">
        <v>43799</v>
      </c>
    </row>
    <row r="332" spans="1:8" s="297" customFormat="1" ht="32.25" thickBot="1" x14ac:dyDescent="0.25">
      <c r="A332" s="333">
        <v>251</v>
      </c>
      <c r="B332" s="323" t="s">
        <v>518</v>
      </c>
      <c r="C332" s="324"/>
      <c r="D332" s="515">
        <v>1680</v>
      </c>
      <c r="E332" s="516" t="s">
        <v>519</v>
      </c>
      <c r="F332" s="324" t="s">
        <v>23</v>
      </c>
      <c r="G332" s="327">
        <v>43586</v>
      </c>
      <c r="H332" s="328">
        <v>43799</v>
      </c>
    </row>
    <row r="333" spans="1:8" s="297" customFormat="1" ht="16.5" thickBot="1" x14ac:dyDescent="0.3">
      <c r="A333" s="517"/>
      <c r="B333" s="518" t="s">
        <v>525</v>
      </c>
      <c r="C333" s="397"/>
      <c r="D333" s="519">
        <f>SUM(D331:D332)</f>
        <v>25480</v>
      </c>
      <c r="E333" s="519"/>
      <c r="F333" s="520"/>
      <c r="G333" s="520"/>
      <c r="H333" s="521"/>
    </row>
    <row r="334" spans="1:8" ht="16.5" thickBot="1" x14ac:dyDescent="0.3">
      <c r="A334" s="356"/>
      <c r="B334" s="357" t="s">
        <v>526</v>
      </c>
      <c r="C334" s="400"/>
      <c r="D334" s="418">
        <f>D327+D333</f>
        <v>4058384.73</v>
      </c>
      <c r="E334" s="522"/>
      <c r="F334" s="511"/>
      <c r="G334" s="512"/>
      <c r="H334" s="513"/>
    </row>
    <row r="335" spans="1:8" ht="15.75" x14ac:dyDescent="0.25">
      <c r="A335" s="523"/>
      <c r="B335" s="524"/>
      <c r="C335" s="525"/>
      <c r="D335" s="526"/>
      <c r="E335" s="527"/>
      <c r="F335" s="523"/>
      <c r="G335" s="523"/>
      <c r="H335" s="523"/>
    </row>
    <row r="336" spans="1:8" ht="15.75" x14ac:dyDescent="0.25">
      <c r="A336" s="523"/>
      <c r="B336" s="524"/>
      <c r="C336" s="525"/>
      <c r="D336" s="526"/>
      <c r="E336" s="527"/>
      <c r="F336" s="523"/>
      <c r="G336" s="523"/>
      <c r="H336" s="523"/>
    </row>
    <row r="337" spans="1:8" ht="15.75" x14ac:dyDescent="0.25">
      <c r="A337" s="525"/>
      <c r="B337" s="524"/>
      <c r="C337" s="525"/>
      <c r="D337" s="528"/>
      <c r="E337" s="528"/>
      <c r="F337" s="523"/>
      <c r="G337" s="523"/>
      <c r="H337" s="523"/>
    </row>
    <row r="338" spans="1:8" ht="15.75" x14ac:dyDescent="0.25">
      <c r="B338" s="529" t="s">
        <v>594</v>
      </c>
      <c r="C338" s="525"/>
      <c r="F338" s="542" t="s">
        <v>527</v>
      </c>
    </row>
    <row r="339" spans="1:8" ht="15.75" x14ac:dyDescent="0.25">
      <c r="A339" s="297"/>
      <c r="B339" s="529" t="s">
        <v>595</v>
      </c>
      <c r="D339" s="297"/>
      <c r="E339" s="297"/>
      <c r="F339" s="542" t="s">
        <v>528</v>
      </c>
      <c r="H339" s="542"/>
    </row>
    <row r="340" spans="1:8" ht="15.75" x14ac:dyDescent="0.25">
      <c r="A340" s="297"/>
      <c r="B340" s="529"/>
      <c r="C340" s="297"/>
      <c r="D340" s="297"/>
      <c r="E340" s="297"/>
      <c r="F340" s="542"/>
      <c r="H340" s="542"/>
    </row>
    <row r="341" spans="1:8" ht="15.75" x14ac:dyDescent="0.25">
      <c r="A341" s="297"/>
      <c r="B341" s="529" t="s">
        <v>596</v>
      </c>
      <c r="C341" s="297"/>
      <c r="D341" s="297"/>
      <c r="E341" s="297"/>
      <c r="F341" s="542" t="s">
        <v>670</v>
      </c>
      <c r="H341" s="542"/>
    </row>
    <row r="342" spans="1:8" ht="15.75" x14ac:dyDescent="0.25">
      <c r="C342" s="297"/>
      <c r="E342" s="815"/>
      <c r="F342" s="815"/>
      <c r="G342" s="815"/>
      <c r="H342" s="289"/>
    </row>
    <row r="344" spans="1:8" ht="15.75" x14ac:dyDescent="0.25">
      <c r="E344" s="815"/>
      <c r="F344" s="815"/>
      <c r="G344" s="815"/>
    </row>
  </sheetData>
  <mergeCells count="30">
    <mergeCell ref="A137:H137"/>
    <mergeCell ref="G1:H1"/>
    <mergeCell ref="G2:H2"/>
    <mergeCell ref="G3:H3"/>
    <mergeCell ref="A8:H8"/>
    <mergeCell ref="A9:H9"/>
    <mergeCell ref="A14:H14"/>
    <mergeCell ref="A78:H78"/>
    <mergeCell ref="A79:H79"/>
    <mergeCell ref="A95:H95"/>
    <mergeCell ref="A124:H124"/>
    <mergeCell ref="A127:H127"/>
    <mergeCell ref="B313:H313"/>
    <mergeCell ref="A167:H167"/>
    <mergeCell ref="A171:H171"/>
    <mergeCell ref="A206:H206"/>
    <mergeCell ref="A213:H213"/>
    <mergeCell ref="A220:H220"/>
    <mergeCell ref="A251:H251"/>
    <mergeCell ref="B275:H275"/>
    <mergeCell ref="B291:H291"/>
    <mergeCell ref="B300:H300"/>
    <mergeCell ref="B304:H304"/>
    <mergeCell ref="B309:H309"/>
    <mergeCell ref="B317:H317"/>
    <mergeCell ref="A328:H328"/>
    <mergeCell ref="A329:H329"/>
    <mergeCell ref="E342:G342"/>
    <mergeCell ref="E344:G344"/>
    <mergeCell ref="B322:H322"/>
  </mergeCells>
  <printOptions horizontalCentered="1"/>
  <pageMargins left="0.118110236220472" right="0.118110236220472" top="0.196850393700787" bottom="0.196850393700787" header="0.118110236220472" footer="0.118110236220472"/>
  <pageSetup paperSize="9" scale="85" orientation="landscape" r:id="rId1"/>
  <headerFooter alignWithMargins="0">
    <oddFooter>&amp;C&amp;P</oddFooter>
  </headerFooter>
  <rowBreaks count="19" manualBreakCount="19">
    <brk id="23" max="16383" man="1"/>
    <brk id="37" max="16383" man="1"/>
    <brk id="51" max="16383" man="1"/>
    <brk id="65" max="16383" man="1"/>
    <brk id="82" max="16383" man="1"/>
    <brk id="100" max="16383" man="1"/>
    <brk id="117" max="16383" man="1"/>
    <brk id="136" max="16383" man="1"/>
    <brk id="152" max="16383" man="1"/>
    <brk id="170" max="16383" man="1"/>
    <brk id="188" max="16383" man="1"/>
    <brk id="205" max="16383" man="1"/>
    <brk id="224" max="16383" man="1"/>
    <brk id="238" max="16383" man="1"/>
    <brk id="255" max="16383" man="1"/>
    <brk id="272" max="16383" man="1"/>
    <brk id="290" max="16383" man="1"/>
    <brk id="308" max="16383" man="1"/>
    <brk id="3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17</vt:i4>
      </vt:variant>
      <vt:variant>
        <vt:lpstr>Zone denumite</vt:lpstr>
      </vt:variant>
      <vt:variant>
        <vt:i4>16</vt:i4>
      </vt:variant>
    </vt:vector>
  </HeadingPairs>
  <TitlesOfParts>
    <vt:vector size="33" baseType="lpstr">
      <vt:lpstr>18.12.</vt:lpstr>
      <vt:lpstr>24.04.</vt:lpstr>
      <vt:lpstr>06.06.</vt:lpstr>
      <vt:lpstr>20.06.</vt:lpstr>
      <vt:lpstr>01.07.</vt:lpstr>
      <vt:lpstr>10.07.</vt:lpstr>
      <vt:lpstr>25.07.</vt:lpstr>
      <vt:lpstr>31.07.</vt:lpstr>
      <vt:lpstr>29.08</vt:lpstr>
      <vt:lpstr>17.09</vt:lpstr>
      <vt:lpstr>01.10.</vt:lpstr>
      <vt:lpstr>14.10.</vt:lpstr>
      <vt:lpstr>29.10.</vt:lpstr>
      <vt:lpstr>19.11.</vt:lpstr>
      <vt:lpstr>03.12.</vt:lpstr>
      <vt:lpstr>18.12.2019</vt:lpstr>
      <vt:lpstr>Sheet1</vt:lpstr>
      <vt:lpstr>'01.07.'!Imprimare_titluri</vt:lpstr>
      <vt:lpstr>'01.10.'!Imprimare_titluri</vt:lpstr>
      <vt:lpstr>'03.12.'!Imprimare_titluri</vt:lpstr>
      <vt:lpstr>'06.06.'!Imprimare_titluri</vt:lpstr>
      <vt:lpstr>'10.07.'!Imprimare_titluri</vt:lpstr>
      <vt:lpstr>'14.10.'!Imprimare_titluri</vt:lpstr>
      <vt:lpstr>'17.09'!Imprimare_titluri</vt:lpstr>
      <vt:lpstr>'18.12.'!Imprimare_titluri</vt:lpstr>
      <vt:lpstr>'18.12.2019'!Imprimare_titluri</vt:lpstr>
      <vt:lpstr>'19.11.'!Imprimare_titluri</vt:lpstr>
      <vt:lpstr>'20.06.'!Imprimare_titluri</vt:lpstr>
      <vt:lpstr>'24.04.'!Imprimare_titluri</vt:lpstr>
      <vt:lpstr>'25.07.'!Imprimare_titluri</vt:lpstr>
      <vt:lpstr>'29.08'!Imprimare_titluri</vt:lpstr>
      <vt:lpstr>'29.10.'!Imprimare_titluri</vt:lpstr>
      <vt:lpstr>'31.07.'!Imprimare_titluri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Camelia.Iordache</dc:creator>
  <cp:lastModifiedBy>Lucian.Nita</cp:lastModifiedBy>
  <cp:lastPrinted>2019-12-18T12:41:13Z</cp:lastPrinted>
  <dcterms:created xsi:type="dcterms:W3CDTF">2015-06-05T18:17:20Z</dcterms:created>
  <dcterms:modified xsi:type="dcterms:W3CDTF">2020-02-20T08:30:29Z</dcterms:modified>
</cp:coreProperties>
</file>