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<sst xmlns="http://schemas.openxmlformats.org/spreadsheetml/2006/main" count="90" uniqueCount="74">
  <si>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</si>
  <si>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</si>
  <si>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</si>
  <si>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</si>
  <si>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</si>
  <si>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</si>
  <si>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</si>
  <si>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</si>
  <si>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</si>
  <si>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</si>
  <si>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</si>
  <si>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</si>
  <si>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</si>
  <si>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</si>
  <si>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</si>
  <si>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</si>
  <si>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</si>
  <si>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</si>
  <si>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</si>
  <si>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</si>
  <si>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</si>
  <si>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</si>
  <si>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</si>
  <si>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</si>
  <si>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</si>
  <si>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</si>
  <si>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</si>
  <si>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</si>
  <si>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</si>
  <si>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</si>
  <si>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</si>
  <si>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</si>
  <si>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</si>
  <si>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</si>
  <si>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</si>
  <si>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</si>
  <si>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</si>
  <si>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</si>
  <si>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</si>
  <si>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</si>
  <si>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</si>
  <si>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</si>
  <si>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</si>
  <si>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</si>
  <si>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</si>
  <si>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</si>
  <si>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</si>
  <si>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</si>
  <si>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</si>
  <si>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</si>
  <si>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</si>
  <si>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</si>
  <si>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</si>
  <si>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</si>
  <si>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</si>
  <si>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>Influente la lista de investitii a bugetului local  pentru anul 2022</t>
  </si>
  <si>
    <t xml:space="preserve">               Prevederi 2022</t>
  </si>
  <si>
    <t>Cap. 61,02 Ordine publică și siguranță națională</t>
  </si>
  <si>
    <t>Extindere sistem de supraveghere video etapa a II A (17 camere)</t>
  </si>
  <si>
    <t>Cap. 65.02 Învățământ</t>
  </si>
  <si>
    <t>Lucrari noi</t>
  </si>
  <si>
    <t>Construire cladire pentru vestiare, grupuri sanitare sala de sport Scoala Bogdan Voda</t>
  </si>
  <si>
    <t>Amenajare curte interioară Școala Gimnazială T. Ștefanelli, municipiul Campulung Moldovenesc</t>
  </si>
  <si>
    <t>Ecran Led interactiv diagonala 75”, dimensiune 1757*1055 mm ColegiulNațional ”Dragoș Vodă”</t>
  </si>
  <si>
    <t>Cap.70.02.-Servicii si dezvoltare publica</t>
  </si>
  <si>
    <t xml:space="preserve">A. </t>
  </si>
  <si>
    <t>Lucrari în continuare</t>
  </si>
  <si>
    <t>Reabilitare acoperis si elemente decorative Fosta Primarie a municipiului Campulung Moldovenesc, judetul Suceava proiectare + executie</t>
  </si>
  <si>
    <t>Achizitii imobile</t>
  </si>
  <si>
    <t>Locuinte (PNRR 10)-SF, avize</t>
  </si>
  <si>
    <t>Consultanță depunere proiect Program PNRR</t>
  </si>
  <si>
    <t xml:space="preserve">Expertize tehnice clădiri - Program PNRR </t>
  </si>
  <si>
    <t xml:space="preserve">Audit energetic clădiri - Program PNRR </t>
  </si>
  <si>
    <t>ANEXA NR. 2 LA HCL NR. 98/2022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</si>
</sst>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49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left"/>
    </xf>
    <xf numFmtId="0" fontId="52" fillId="36" borderId="25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1" fontId="49" fillId="34" borderId="21" xfId="0" applyNumberFormat="1" applyFont="1" applyFill="1" applyBorder="1" applyAlignment="1">
      <alignment horizontal="center" vertical="top"/>
    </xf>
    <xf numFmtId="1" fontId="49" fillId="37" borderId="21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88" fontId="52" fillId="36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vertical="center" wrapText="1"/>
    </xf>
    <xf numFmtId="3" fontId="53" fillId="0" borderId="0" xfId="0" applyNumberFormat="1" applyFont="1" applyBorder="1" applyAlignment="1">
      <alignment horizontal="center" vertical="center"/>
    </xf>
    <xf numFmtId="0" fontId="5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1" fontId="49" fillId="37" borderId="0" xfId="0" applyNumberFormat="1" applyFont="1" applyFill="1" applyBorder="1" applyAlignment="1">
      <alignment horizontal="center"/>
    </xf>
    <xf numFmtId="0" fontId="54" fillId="38" borderId="27" xfId="0" applyFont="1" applyFill="1" applyBorder="1" applyAlignment="1">
      <alignment horizontal="left"/>
    </xf>
    <xf numFmtId="0" fontId="53" fillId="38" borderId="28" xfId="0" applyFont="1" applyFill="1" applyBorder="1" applyAlignment="1">
      <alignment horizontal="center" wrapText="1"/>
    </xf>
    <xf numFmtId="188" fontId="52" fillId="38" borderId="28" xfId="0" applyNumberFormat="1" applyFont="1" applyFill="1" applyBorder="1" applyAlignment="1">
      <alignment horizontal="center"/>
    </xf>
    <xf numFmtId="0" fontId="52" fillId="39" borderId="29" xfId="0" applyFont="1" applyFill="1" applyBorder="1" applyAlignment="1">
      <alignment horizontal="left"/>
    </xf>
    <xf numFmtId="0" fontId="52" fillId="39" borderId="30" xfId="0" applyFont="1" applyFill="1" applyBorder="1" applyAlignment="1">
      <alignment horizontal="center"/>
    </xf>
    <xf numFmtId="188" fontId="53" fillId="39" borderId="31" xfId="0" applyNumberFormat="1" applyFont="1" applyFill="1" applyBorder="1" applyAlignment="1">
      <alignment horizontal="center"/>
    </xf>
    <xf numFmtId="1" fontId="52" fillId="39" borderId="31" xfId="0" applyNumberFormat="1" applyFont="1" applyFill="1" applyBorder="1" applyAlignment="1">
      <alignment horizontal="center"/>
    </xf>
    <xf numFmtId="1" fontId="53" fillId="39" borderId="31" xfId="0" applyNumberFormat="1" applyFont="1" applyFill="1" applyBorder="1" applyAlignment="1">
      <alignment horizontal="center"/>
    </xf>
    <xf numFmtId="1" fontId="53" fillId="39" borderId="31" xfId="0" applyNumberFormat="1" applyFont="1" applyFill="1" applyBorder="1" applyAlignment="1">
      <alignment horizontal="center" vertical="center"/>
    </xf>
    <xf numFmtId="1" fontId="53" fillId="39" borderId="32" xfId="0" applyNumberFormat="1" applyFont="1" applyFill="1" applyBorder="1" applyAlignment="1">
      <alignment horizontal="center" vertical="center"/>
    </xf>
    <xf numFmtId="3" fontId="52" fillId="38" borderId="28" xfId="0" applyNumberFormat="1" applyFont="1" applyFill="1" applyBorder="1" applyAlignment="1">
      <alignment horizontal="center"/>
    </xf>
    <xf numFmtId="3" fontId="52" fillId="39" borderId="31" xfId="0" applyNumberFormat="1" applyFont="1" applyFill="1" applyBorder="1" applyAlignment="1">
      <alignment horizontal="center"/>
    </xf>
    <xf numFmtId="2" fontId="55" fillId="0" borderId="33" xfId="0" applyNumberFormat="1" applyFont="1" applyBorder="1" applyAlignment="1">
      <alignment horizontal="center" wrapText="1"/>
    </xf>
    <xf numFmtId="0" fontId="56" fillId="39" borderId="21" xfId="0" applyFont="1" applyFill="1" applyBorder="1" applyAlignment="1">
      <alignment horizontal="left"/>
    </xf>
    <xf numFmtId="0" fontId="52" fillId="38" borderId="34" xfId="0" applyFont="1" applyFill="1" applyBorder="1" applyAlignment="1">
      <alignment horizontal="left"/>
    </xf>
    <xf numFmtId="0" fontId="54" fillId="38" borderId="35" xfId="0" applyFont="1" applyFill="1" applyBorder="1" applyAlignment="1">
      <alignment horizontal="center"/>
    </xf>
    <xf numFmtId="188" fontId="54" fillId="38" borderId="36" xfId="0" applyNumberFormat="1" applyFont="1" applyFill="1" applyBorder="1" applyAlignment="1">
      <alignment horizontal="center"/>
    </xf>
    <xf numFmtId="189" fontId="55" fillId="39" borderId="31" xfId="0" applyNumberFormat="1" applyFont="1" applyFill="1" applyBorder="1" applyAlignment="1">
      <alignment horizontal="center"/>
    </xf>
    <xf numFmtId="0" fontId="54" fillId="36" borderId="37" xfId="0" applyFont="1" applyFill="1" applyBorder="1" applyAlignment="1">
      <alignment horizontal="center"/>
    </xf>
    <xf numFmtId="0" fontId="52" fillId="36" borderId="38" xfId="0" applyFont="1" applyFill="1" applyBorder="1" applyAlignment="1">
      <alignment horizontal="center"/>
    </xf>
    <xf numFmtId="0" fontId="55" fillId="39" borderId="33" xfId="0" applyFont="1" applyFill="1" applyBorder="1" applyAlignment="1">
      <alignment horizontal="center" wrapText="1"/>
    </xf>
    <xf numFmtId="0" fontId="57" fillId="39" borderId="21" xfId="0" applyFont="1" applyFill="1" applyBorder="1" applyAlignment="1">
      <alignment horizontal="center"/>
    </xf>
    <xf numFmtId="0" fontId="52" fillId="39" borderId="21" xfId="0" applyFont="1" applyFill="1" applyBorder="1" applyAlignment="1">
      <alignment horizontal="center"/>
    </xf>
    <xf numFmtId="0" fontId="54" fillId="36" borderId="39" xfId="0" applyFont="1" applyFill="1" applyBorder="1" applyAlignment="1">
      <alignment horizontal="center"/>
    </xf>
    <xf numFmtId="0" fontId="52" fillId="36" borderId="28" xfId="0" applyFont="1" applyFill="1" applyBorder="1" applyAlignment="1">
      <alignment horizontal="center"/>
    </xf>
    <xf numFmtId="188" fontId="52" fillId="36" borderId="40" xfId="0" applyNumberFormat="1" applyFont="1" applyFill="1" applyBorder="1" applyAlignment="1">
      <alignment horizontal="center"/>
    </xf>
    <xf numFmtId="2" fontId="55" fillId="0" borderId="21" xfId="0" applyNumberFormat="1" applyFont="1" applyBorder="1" applyAlignment="1">
      <alignment horizontal="center" wrapText="1"/>
    </xf>
    <xf numFmtId="188" fontId="53" fillId="39" borderId="21" xfId="0" applyNumberFormat="1" applyFont="1" applyFill="1" applyBorder="1" applyAlignment="1">
      <alignment horizontal="center"/>
    </xf>
    <xf numFmtId="189" fontId="52" fillId="39" borderId="21" xfId="0" applyNumberFormat="1" applyFont="1" applyFill="1" applyBorder="1" applyAlignment="1">
      <alignment horizontal="center"/>
    </xf>
    <xf numFmtId="189" fontId="52" fillId="0" borderId="21" xfId="0" applyNumberFormat="1" applyFont="1" applyBorder="1" applyAlignment="1">
      <alignment horizontal="center"/>
    </xf>
    <xf numFmtId="189" fontId="53" fillId="39" borderId="21" xfId="0" applyNumberFormat="1" applyFont="1" applyFill="1" applyBorder="1" applyAlignment="1">
      <alignment horizontal="center"/>
    </xf>
    <xf numFmtId="3" fontId="52" fillId="0" borderId="21" xfId="0" applyNumberFormat="1" applyFont="1" applyBorder="1" applyAlignment="1">
      <alignment horizontal="center"/>
    </xf>
    <xf numFmtId="0" fontId="52" fillId="36" borderId="31" xfId="0" applyFont="1" applyFill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3" fillId="0" borderId="31" xfId="0" applyFont="1" applyBorder="1" applyAlignment="1">
      <alignment horizontal="center" vertical="center" wrapText="1"/>
    </xf>
    <xf numFmtId="1" fontId="52" fillId="38" borderId="26" xfId="0" applyNumberFormat="1" applyFont="1" applyFill="1" applyBorder="1" applyAlignment="1">
      <alignment horizontal="center"/>
    </xf>
    <xf numFmtId="1" fontId="52" fillId="36" borderId="31" xfId="0" applyNumberFormat="1" applyFont="1" applyFill="1" applyBorder="1" applyAlignment="1">
      <alignment horizontal="center" vertical="center"/>
    </xf>
    <xf numFmtId="1" fontId="52" fillId="36" borderId="38" xfId="0" applyNumberFormat="1" applyFont="1" applyFill="1" applyBorder="1" applyAlignment="1">
      <alignment horizontal="center" vertical="center"/>
    </xf>
    <xf numFmtId="1" fontId="53" fillId="0" borderId="41" xfId="0" applyNumberFormat="1" applyFont="1" applyBorder="1" applyAlignment="1">
      <alignment horizontal="center"/>
    </xf>
    <xf numFmtId="1" fontId="52" fillId="39" borderId="41" xfId="0" applyNumberFormat="1" applyFont="1" applyFill="1" applyBorder="1" applyAlignment="1">
      <alignment horizontal="center"/>
    </xf>
    <xf numFmtId="1" fontId="53" fillId="0" borderId="33" xfId="0" applyNumberFormat="1" applyFont="1" applyBorder="1" applyAlignment="1">
      <alignment horizontal="center"/>
    </xf>
    <xf numFmtId="1" fontId="53" fillId="39" borderId="32" xfId="0" applyNumberFormat="1" applyFont="1" applyFill="1" applyBorder="1" applyAlignment="1">
      <alignment horizontal="center"/>
    </xf>
    <xf numFmtId="1" fontId="53" fillId="0" borderId="42" xfId="0" applyNumberFormat="1" applyFont="1" applyBorder="1" applyAlignment="1">
      <alignment horizontal="center"/>
    </xf>
    <xf numFmtId="1" fontId="52" fillId="0" borderId="43" xfId="0" applyNumberFormat="1" applyFont="1" applyBorder="1" applyAlignment="1">
      <alignment horizontal="center"/>
    </xf>
    <xf numFmtId="0" fontId="53" fillId="39" borderId="34" xfId="0" applyFont="1" applyFill="1" applyBorder="1" applyAlignment="1">
      <alignment horizontal="center"/>
    </xf>
    <xf numFmtId="0" fontId="53" fillId="39" borderId="38" xfId="0" applyFont="1" applyFill="1" applyBorder="1" applyAlignment="1">
      <alignment horizontal="center"/>
    </xf>
    <xf numFmtId="3" fontId="52" fillId="36" borderId="38" xfId="0" applyNumberFormat="1" applyFont="1" applyFill="1" applyBorder="1" applyAlignment="1">
      <alignment horizontal="center"/>
    </xf>
    <xf numFmtId="3" fontId="53" fillId="39" borderId="44" xfId="0" applyNumberFormat="1" applyFont="1" applyFill="1" applyBorder="1" applyAlignment="1">
      <alignment horizontal="center"/>
    </xf>
    <xf numFmtId="3" fontId="53" fillId="39" borderId="38" xfId="0" applyNumberFormat="1" applyFont="1" applyFill="1" applyBorder="1" applyAlignment="1">
      <alignment horizontal="center"/>
    </xf>
    <xf numFmtId="3" fontId="53" fillId="39" borderId="36" xfId="0" applyNumberFormat="1" applyFont="1" applyFill="1" applyBorder="1" applyAlignment="1">
      <alignment horizontal="center"/>
    </xf>
    <xf numFmtId="3" fontId="53" fillId="39" borderId="31" xfId="0" applyNumberFormat="1" applyFont="1" applyFill="1" applyBorder="1" applyAlignment="1">
      <alignment horizontal="center"/>
    </xf>
    <xf numFmtId="0" fontId="52" fillId="39" borderId="33" xfId="0" applyFont="1" applyFill="1" applyBorder="1" applyAlignment="1">
      <alignment horizontal="center"/>
    </xf>
    <xf numFmtId="0" fontId="53" fillId="39" borderId="45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/>
    </xf>
    <xf numFmtId="0" fontId="53" fillId="39" borderId="31" xfId="0" applyFont="1" applyFill="1" applyBorder="1" applyAlignment="1">
      <alignment horizontal="center" vertical="center" wrapText="1"/>
    </xf>
    <xf numFmtId="1" fontId="53" fillId="39" borderId="41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9" fillId="34" borderId="46" xfId="0" applyFont="1" applyFill="1" applyBorder="1" applyAlignment="1">
      <alignment horizontal="center" vertical="top" wrapText="1"/>
    </xf>
    <xf numFmtId="0" fontId="49" fillId="34" borderId="47" xfId="0" applyFont="1" applyFill="1" applyBorder="1" applyAlignment="1">
      <alignment horizontal="center" vertical="top" wrapText="1"/>
    </xf>
    <xf numFmtId="0" fontId="52" fillId="38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1.710937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73</v>
      </c>
      <c r="K1" s="2"/>
    </row>
    <row r="2" ht="11.25">
      <c r="B2" s="1" t="s">
        <v>1</v>
      </c>
    </row>
    <row r="3" spans="3:11" ht="11.25">
      <c r="C3" s="95" t="s">
        <v>55</v>
      </c>
      <c r="D3" s="95"/>
      <c r="E3" s="95"/>
      <c r="F3" s="95"/>
      <c r="G3" s="95"/>
      <c r="H3" s="95"/>
      <c r="I3" s="95"/>
      <c r="J3" s="95"/>
      <c r="K3" s="95"/>
    </row>
    <row r="4" ht="3" customHeight="1" thickBot="1"/>
    <row r="5" spans="1:12" ht="21.75" customHeight="1" thickBot="1">
      <c r="A5" s="96" t="s">
        <v>2</v>
      </c>
      <c r="B5" s="97"/>
      <c r="C5" s="3" t="s">
        <v>3</v>
      </c>
      <c r="D5" s="4" t="s">
        <v>4</v>
      </c>
      <c r="E5" s="10"/>
      <c r="F5" s="20"/>
      <c r="G5" s="20"/>
      <c r="H5" s="20" t="s">
        <v>56</v>
      </c>
      <c r="I5" s="20"/>
      <c r="J5" s="20"/>
      <c r="K5" s="20"/>
      <c r="L5" s="21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6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4" t="s">
        <v>11</v>
      </c>
      <c r="G9" s="24" t="s">
        <v>12</v>
      </c>
      <c r="H9" s="24" t="s">
        <v>13</v>
      </c>
      <c r="I9" s="24" t="s">
        <v>48</v>
      </c>
      <c r="J9" s="24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4">
        <v>3</v>
      </c>
      <c r="E15" s="24" t="s">
        <v>32</v>
      </c>
      <c r="F15" s="24" t="s">
        <v>33</v>
      </c>
      <c r="G15" s="24" t="s">
        <v>34</v>
      </c>
      <c r="H15" s="13" t="s">
        <v>35</v>
      </c>
      <c r="I15" s="24" t="s">
        <v>36</v>
      </c>
      <c r="J15" s="24" t="s">
        <v>37</v>
      </c>
      <c r="K15" s="13" t="s">
        <v>38</v>
      </c>
      <c r="L15" s="21" t="s">
        <v>39</v>
      </c>
    </row>
    <row r="16" spans="1:12" s="14" customFormat="1" ht="25.5" customHeight="1">
      <c r="A16" s="98" t="s">
        <v>47</v>
      </c>
      <c r="B16" s="99"/>
      <c r="C16" s="29">
        <f>C17</f>
        <v>271000</v>
      </c>
      <c r="D16" s="29">
        <f aca="true" t="shared" si="0" ref="D16:L16">D17</f>
        <v>-189000</v>
      </c>
      <c r="E16" s="29">
        <f t="shared" si="0"/>
        <v>-189000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-189000</v>
      </c>
      <c r="K16" s="29">
        <f t="shared" si="0"/>
        <v>-189000</v>
      </c>
      <c r="L16" s="29">
        <f t="shared" si="0"/>
        <v>0</v>
      </c>
    </row>
    <row r="17" spans="1:12" s="14" customFormat="1" ht="19.5" customHeight="1">
      <c r="A17" s="25"/>
      <c r="B17" s="25" t="s">
        <v>46</v>
      </c>
      <c r="C17" s="29">
        <f>C21+C24+C30</f>
        <v>271000</v>
      </c>
      <c r="D17" s="29">
        <f aca="true" t="shared" si="1" ref="D17:L17">D21+D24+D30</f>
        <v>-189000</v>
      </c>
      <c r="E17" s="29">
        <f t="shared" si="1"/>
        <v>-189000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-189000</v>
      </c>
      <c r="K17" s="29">
        <f t="shared" si="1"/>
        <v>-189000</v>
      </c>
      <c r="L17" s="29">
        <f t="shared" si="1"/>
        <v>0</v>
      </c>
    </row>
    <row r="18" spans="1:12" s="14" customFormat="1" ht="15.75" customHeight="1">
      <c r="A18" s="19" t="s">
        <v>40</v>
      </c>
      <c r="B18" s="23" t="s">
        <v>41</v>
      </c>
      <c r="C18" s="29">
        <f>C25</f>
        <v>71000</v>
      </c>
      <c r="D18" s="29">
        <f aca="true" t="shared" si="2" ref="D18:L18">D25</f>
        <v>71000</v>
      </c>
      <c r="E18" s="29">
        <f t="shared" si="2"/>
        <v>71000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71000</v>
      </c>
      <c r="K18" s="29">
        <f t="shared" si="2"/>
        <v>71000</v>
      </c>
      <c r="L18" s="29">
        <f t="shared" si="2"/>
        <v>0</v>
      </c>
    </row>
    <row r="19" spans="1:12" s="14" customFormat="1" ht="12.75" customHeight="1">
      <c r="A19" s="19" t="s">
        <v>42</v>
      </c>
      <c r="B19" s="19" t="s">
        <v>43</v>
      </c>
      <c r="C19" s="29">
        <f>C32</f>
        <v>0</v>
      </c>
      <c r="D19" s="29">
        <f aca="true" t="shared" si="3" ref="D19:L19">D32</f>
        <v>-280000</v>
      </c>
      <c r="E19" s="29">
        <f t="shared" si="3"/>
        <v>-280000</v>
      </c>
      <c r="F19" s="29">
        <f t="shared" si="3"/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-280000</v>
      </c>
      <c r="K19" s="29">
        <f t="shared" si="3"/>
        <v>-280000</v>
      </c>
      <c r="L19" s="29">
        <f t="shared" si="3"/>
        <v>0</v>
      </c>
    </row>
    <row r="20" spans="1:12" s="15" customFormat="1" ht="14.25" customHeight="1">
      <c r="A20" s="22" t="s">
        <v>44</v>
      </c>
      <c r="B20" s="19" t="s">
        <v>45</v>
      </c>
      <c r="C20" s="30">
        <f>C28+C34</f>
        <v>200000</v>
      </c>
      <c r="D20" s="30">
        <f aca="true" t="shared" si="4" ref="D20:L20">D28+D34</f>
        <v>70000</v>
      </c>
      <c r="E20" s="30">
        <f t="shared" si="4"/>
        <v>70000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70000</v>
      </c>
      <c r="K20" s="30">
        <f t="shared" si="4"/>
        <v>70000</v>
      </c>
      <c r="L20" s="30">
        <f t="shared" si="4"/>
        <v>0</v>
      </c>
    </row>
    <row r="21" spans="1:12" s="15" customFormat="1" ht="14.25" customHeight="1">
      <c r="A21" s="39" t="s">
        <v>57</v>
      </c>
      <c r="B21" s="40"/>
      <c r="C21" s="49">
        <f aca="true" t="shared" si="5" ref="C21:L22">C22</f>
        <v>0</v>
      </c>
      <c r="D21" s="49">
        <f t="shared" si="5"/>
        <v>-50000</v>
      </c>
      <c r="E21" s="49">
        <f t="shared" si="5"/>
        <v>-50000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-50000</v>
      </c>
      <c r="K21" s="49">
        <f t="shared" si="5"/>
        <v>-50000</v>
      </c>
      <c r="L21" s="41">
        <f t="shared" si="5"/>
        <v>0</v>
      </c>
    </row>
    <row r="22" spans="1:12" s="15" customFormat="1" ht="14.25" customHeight="1">
      <c r="A22" s="42" t="s">
        <v>44</v>
      </c>
      <c r="B22" s="43" t="s">
        <v>45</v>
      </c>
      <c r="C22" s="50">
        <f>C23</f>
        <v>0</v>
      </c>
      <c r="D22" s="50">
        <f t="shared" si="5"/>
        <v>-50000</v>
      </c>
      <c r="E22" s="50">
        <f t="shared" si="5"/>
        <v>-50000</v>
      </c>
      <c r="F22" s="50">
        <f t="shared" si="5"/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-50000</v>
      </c>
      <c r="K22" s="50">
        <f t="shared" si="5"/>
        <v>-50000</v>
      </c>
      <c r="L22" s="50">
        <f t="shared" si="5"/>
        <v>0</v>
      </c>
    </row>
    <row r="23" spans="1:12" s="15" customFormat="1" ht="30.75" customHeight="1">
      <c r="A23" s="52"/>
      <c r="B23" s="51" t="s">
        <v>58</v>
      </c>
      <c r="C23" s="44">
        <v>0</v>
      </c>
      <c r="D23" s="46">
        <v>-50000</v>
      </c>
      <c r="E23" s="45">
        <v>-50000</v>
      </c>
      <c r="F23" s="46"/>
      <c r="G23" s="46"/>
      <c r="H23" s="46"/>
      <c r="I23" s="46"/>
      <c r="J23" s="47">
        <v>-50000</v>
      </c>
      <c r="K23" s="48">
        <v>-50000</v>
      </c>
      <c r="L23" s="45"/>
    </row>
    <row r="24" spans="1:12" s="15" customFormat="1" ht="14.25" customHeight="1">
      <c r="A24" s="53" t="s">
        <v>59</v>
      </c>
      <c r="B24" s="54"/>
      <c r="C24" s="55">
        <f>C25+C28</f>
        <v>91000</v>
      </c>
      <c r="D24" s="55">
        <f aca="true" t="shared" si="6" ref="D24:L24">D25+D28</f>
        <v>91000</v>
      </c>
      <c r="E24" s="55">
        <f t="shared" si="6"/>
        <v>91000</v>
      </c>
      <c r="F24" s="55">
        <f t="shared" si="6"/>
        <v>0</v>
      </c>
      <c r="G24" s="55">
        <f t="shared" si="6"/>
        <v>0</v>
      </c>
      <c r="H24" s="55">
        <f t="shared" si="6"/>
        <v>0</v>
      </c>
      <c r="I24" s="55">
        <f t="shared" si="6"/>
        <v>0</v>
      </c>
      <c r="J24" s="55">
        <f t="shared" si="6"/>
        <v>91000</v>
      </c>
      <c r="K24" s="55">
        <f t="shared" si="6"/>
        <v>91000</v>
      </c>
      <c r="L24" s="55">
        <f t="shared" si="6"/>
        <v>0</v>
      </c>
    </row>
    <row r="25" spans="1:12" s="15" customFormat="1" ht="14.25" customHeight="1">
      <c r="A25" s="27" t="s">
        <v>40</v>
      </c>
      <c r="B25" s="28" t="s">
        <v>60</v>
      </c>
      <c r="C25" s="32">
        <f>C26+C27</f>
        <v>71000</v>
      </c>
      <c r="D25" s="32">
        <f aca="true" t="shared" si="7" ref="D25:L25">D26+D27</f>
        <v>71000</v>
      </c>
      <c r="E25" s="32">
        <f t="shared" si="7"/>
        <v>71000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71000</v>
      </c>
      <c r="K25" s="32">
        <f t="shared" si="7"/>
        <v>71000</v>
      </c>
      <c r="L25" s="32">
        <f t="shared" si="7"/>
        <v>0</v>
      </c>
    </row>
    <row r="26" spans="1:12" s="15" customFormat="1" ht="34.5" customHeight="1">
      <c r="A26" s="60"/>
      <c r="B26" s="59" t="s">
        <v>61</v>
      </c>
      <c r="C26" s="56">
        <v>-20000</v>
      </c>
      <c r="D26" s="56">
        <v>-20000</v>
      </c>
      <c r="E26" s="56">
        <v>-20000</v>
      </c>
      <c r="F26" s="56"/>
      <c r="G26" s="56"/>
      <c r="H26" s="56"/>
      <c r="I26" s="56"/>
      <c r="J26" s="56">
        <v>-20000</v>
      </c>
      <c r="K26" s="56">
        <v>-20000</v>
      </c>
      <c r="L26" s="56"/>
    </row>
    <row r="27" spans="1:12" s="15" customFormat="1" ht="31.5" customHeight="1">
      <c r="A27" s="52"/>
      <c r="B27" s="51" t="s">
        <v>62</v>
      </c>
      <c r="C27" s="44">
        <v>91000</v>
      </c>
      <c r="D27" s="44">
        <v>91000</v>
      </c>
      <c r="E27" s="44">
        <v>91000</v>
      </c>
      <c r="F27" s="44"/>
      <c r="G27" s="44"/>
      <c r="H27" s="44"/>
      <c r="I27" s="44"/>
      <c r="J27" s="44">
        <v>91000</v>
      </c>
      <c r="K27" s="44">
        <v>91000</v>
      </c>
      <c r="L27" s="44"/>
    </row>
    <row r="28" spans="1:12" s="15" customFormat="1" ht="14.25" customHeight="1">
      <c r="A28" s="62" t="s">
        <v>44</v>
      </c>
      <c r="B28" s="63" t="s">
        <v>45</v>
      </c>
      <c r="C28" s="64">
        <f>C29</f>
        <v>20000</v>
      </c>
      <c r="D28" s="64">
        <f aca="true" t="shared" si="8" ref="D28:L28">D29</f>
        <v>20000</v>
      </c>
      <c r="E28" s="64">
        <f t="shared" si="8"/>
        <v>20000</v>
      </c>
      <c r="F28" s="64">
        <f t="shared" si="8"/>
        <v>0</v>
      </c>
      <c r="G28" s="64">
        <f t="shared" si="8"/>
        <v>0</v>
      </c>
      <c r="H28" s="64">
        <f t="shared" si="8"/>
        <v>0</v>
      </c>
      <c r="I28" s="64">
        <f t="shared" si="8"/>
        <v>0</v>
      </c>
      <c r="J28" s="64">
        <f t="shared" si="8"/>
        <v>20000</v>
      </c>
      <c r="K28" s="64">
        <f t="shared" si="8"/>
        <v>20000</v>
      </c>
      <c r="L28" s="64">
        <f t="shared" si="8"/>
        <v>0</v>
      </c>
    </row>
    <row r="29" spans="1:12" s="15" customFormat="1" ht="30" customHeight="1">
      <c r="A29" s="61"/>
      <c r="B29" s="65" t="s">
        <v>63</v>
      </c>
      <c r="C29" s="66">
        <v>20000</v>
      </c>
      <c r="D29" s="66">
        <v>20000</v>
      </c>
      <c r="E29" s="67">
        <v>20000</v>
      </c>
      <c r="F29" s="68"/>
      <c r="G29" s="68"/>
      <c r="H29" s="68"/>
      <c r="I29" s="68"/>
      <c r="J29" s="69">
        <v>20000</v>
      </c>
      <c r="K29" s="69">
        <v>20000</v>
      </c>
      <c r="L29" s="70"/>
    </row>
    <row r="30" spans="1:12" s="15" customFormat="1" ht="14.25" customHeight="1">
      <c r="A30" s="100" t="s">
        <v>64</v>
      </c>
      <c r="B30" s="100"/>
      <c r="C30" s="74">
        <f>C31+C32+C34</f>
        <v>180000</v>
      </c>
      <c r="D30" s="74">
        <f aca="true" t="shared" si="9" ref="D30:L30">D31+D32+D34</f>
        <v>-230000</v>
      </c>
      <c r="E30" s="74">
        <f t="shared" si="9"/>
        <v>-230000</v>
      </c>
      <c r="F30" s="74">
        <f t="shared" si="9"/>
        <v>0</v>
      </c>
      <c r="G30" s="74">
        <f t="shared" si="9"/>
        <v>0</v>
      </c>
      <c r="H30" s="74">
        <f t="shared" si="9"/>
        <v>0</v>
      </c>
      <c r="I30" s="74">
        <f t="shared" si="9"/>
        <v>0</v>
      </c>
      <c r="J30" s="74">
        <f t="shared" si="9"/>
        <v>-230000</v>
      </c>
      <c r="K30" s="74">
        <f t="shared" si="9"/>
        <v>-230000</v>
      </c>
      <c r="L30" s="74">
        <f t="shared" si="9"/>
        <v>0</v>
      </c>
    </row>
    <row r="31" spans="1:12" s="15" customFormat="1" ht="14.25" customHeight="1">
      <c r="A31" s="71" t="s">
        <v>40</v>
      </c>
      <c r="B31" s="71" t="s">
        <v>60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1:12" s="15" customFormat="1" ht="14.25" customHeight="1">
      <c r="A32" s="57" t="s">
        <v>65</v>
      </c>
      <c r="B32" s="58" t="s">
        <v>66</v>
      </c>
      <c r="C32" s="76">
        <f>C33</f>
        <v>0</v>
      </c>
      <c r="D32" s="76">
        <f aca="true" t="shared" si="10" ref="D32:L32">D33</f>
        <v>-280000</v>
      </c>
      <c r="E32" s="76">
        <f t="shared" si="10"/>
        <v>-280000</v>
      </c>
      <c r="F32" s="76">
        <f t="shared" si="10"/>
        <v>0</v>
      </c>
      <c r="G32" s="76">
        <f t="shared" si="10"/>
        <v>0</v>
      </c>
      <c r="H32" s="76">
        <f t="shared" si="10"/>
        <v>0</v>
      </c>
      <c r="I32" s="76">
        <f t="shared" si="10"/>
        <v>0</v>
      </c>
      <c r="J32" s="76">
        <f t="shared" si="10"/>
        <v>-280000</v>
      </c>
      <c r="K32" s="76">
        <f t="shared" si="10"/>
        <v>-280000</v>
      </c>
      <c r="L32" s="76">
        <f t="shared" si="10"/>
        <v>0</v>
      </c>
    </row>
    <row r="33" spans="1:12" s="15" customFormat="1" ht="42" customHeight="1">
      <c r="A33" s="72"/>
      <c r="B33" s="73" t="s">
        <v>67</v>
      </c>
      <c r="C33" s="77"/>
      <c r="D33" s="77">
        <v>-280000</v>
      </c>
      <c r="E33" s="78">
        <f>D33</f>
        <v>-280000</v>
      </c>
      <c r="F33" s="77"/>
      <c r="G33" s="79"/>
      <c r="H33" s="79"/>
      <c r="I33" s="79"/>
      <c r="J33" s="80">
        <f>K33+L33</f>
        <v>-280000</v>
      </c>
      <c r="K33" s="81">
        <f>D33</f>
        <v>-280000</v>
      </c>
      <c r="L33" s="82"/>
    </row>
    <row r="34" spans="1:12" s="15" customFormat="1" ht="14.25" customHeight="1">
      <c r="A34" s="57" t="s">
        <v>44</v>
      </c>
      <c r="B34" s="58" t="s">
        <v>45</v>
      </c>
      <c r="C34" s="85">
        <f>C39+C35+C36+C37+C38</f>
        <v>180000</v>
      </c>
      <c r="D34" s="85">
        <f aca="true" t="shared" si="11" ref="D34:L34">D39+D35+D36+D37+D38</f>
        <v>50000</v>
      </c>
      <c r="E34" s="85">
        <f t="shared" si="11"/>
        <v>50000</v>
      </c>
      <c r="F34" s="85">
        <f t="shared" si="11"/>
        <v>0</v>
      </c>
      <c r="G34" s="85">
        <f t="shared" si="11"/>
        <v>0</v>
      </c>
      <c r="H34" s="85">
        <f t="shared" si="11"/>
        <v>0</v>
      </c>
      <c r="I34" s="85">
        <f t="shared" si="11"/>
        <v>0</v>
      </c>
      <c r="J34" s="85">
        <f t="shared" si="11"/>
        <v>50000</v>
      </c>
      <c r="K34" s="85">
        <f t="shared" si="11"/>
        <v>50000</v>
      </c>
      <c r="L34" s="85">
        <f t="shared" si="11"/>
        <v>0</v>
      </c>
    </row>
    <row r="35" spans="1:12" s="15" customFormat="1" ht="14.25" customHeight="1">
      <c r="A35" s="90"/>
      <c r="B35" s="91" t="s">
        <v>69</v>
      </c>
      <c r="C35" s="47">
        <v>0</v>
      </c>
      <c r="D35" s="47">
        <v>-130000</v>
      </c>
      <c r="E35" s="94">
        <v>-130000</v>
      </c>
      <c r="F35" s="47"/>
      <c r="G35" s="47"/>
      <c r="H35" s="47"/>
      <c r="I35" s="47"/>
      <c r="J35" s="47">
        <v>-130000</v>
      </c>
      <c r="K35" s="48">
        <v>-130000</v>
      </c>
      <c r="L35" s="45"/>
    </row>
    <row r="36" spans="1:12" s="15" customFormat="1" ht="14.25" customHeight="1">
      <c r="A36" s="90"/>
      <c r="B36" s="91" t="s">
        <v>70</v>
      </c>
      <c r="C36" s="47">
        <v>60000</v>
      </c>
      <c r="D36" s="47">
        <v>60000</v>
      </c>
      <c r="E36" s="94">
        <v>60000</v>
      </c>
      <c r="F36" s="47"/>
      <c r="G36" s="47"/>
      <c r="H36" s="47"/>
      <c r="I36" s="47"/>
      <c r="J36" s="47">
        <v>60000</v>
      </c>
      <c r="K36" s="48">
        <v>60000</v>
      </c>
      <c r="L36" s="45"/>
    </row>
    <row r="37" spans="1:12" s="15" customFormat="1" ht="14.25" customHeight="1">
      <c r="A37" s="92"/>
      <c r="B37" s="93" t="s">
        <v>71</v>
      </c>
      <c r="C37" s="46">
        <v>95000</v>
      </c>
      <c r="D37" s="46">
        <v>95000</v>
      </c>
      <c r="E37" s="46">
        <v>95000</v>
      </c>
      <c r="F37" s="46"/>
      <c r="G37" s="46"/>
      <c r="H37" s="46"/>
      <c r="I37" s="46"/>
      <c r="J37" s="46">
        <v>95000</v>
      </c>
      <c r="K37" s="46">
        <v>95000</v>
      </c>
      <c r="L37" s="46"/>
    </row>
    <row r="38" spans="1:12" s="15" customFormat="1" ht="14.25" customHeight="1">
      <c r="A38" s="92"/>
      <c r="B38" s="93" t="s">
        <v>72</v>
      </c>
      <c r="C38" s="46">
        <v>75000</v>
      </c>
      <c r="D38" s="46">
        <v>75000</v>
      </c>
      <c r="E38" s="46">
        <v>75000</v>
      </c>
      <c r="F38" s="46"/>
      <c r="G38" s="46"/>
      <c r="H38" s="46"/>
      <c r="I38" s="46"/>
      <c r="J38" s="46">
        <v>75000</v>
      </c>
      <c r="K38" s="46">
        <v>75000</v>
      </c>
      <c r="L38" s="46"/>
    </row>
    <row r="39" spans="1:12" ht="11.25">
      <c r="A39" s="83"/>
      <c r="B39" s="84" t="s">
        <v>68</v>
      </c>
      <c r="C39" s="86">
        <v>-50000</v>
      </c>
      <c r="D39" s="87">
        <v>-50000</v>
      </c>
      <c r="E39" s="87">
        <v>-50000</v>
      </c>
      <c r="F39" s="87"/>
      <c r="G39" s="87"/>
      <c r="H39" s="87"/>
      <c r="I39" s="87"/>
      <c r="J39" s="87">
        <v>-50000</v>
      </c>
      <c r="K39" s="88">
        <v>-50000</v>
      </c>
      <c r="L39" s="89"/>
    </row>
    <row r="40" spans="1:12" ht="11.25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0" ht="15">
      <c r="B42" s="18" t="s">
        <v>54</v>
      </c>
      <c r="C42" s="18"/>
      <c r="D42" s="18"/>
      <c r="E42" s="18"/>
      <c r="G42" s="18"/>
      <c r="H42" s="18"/>
      <c r="I42" s="18"/>
      <c r="J42" s="18"/>
    </row>
    <row r="43" ht="11.25">
      <c r="B43" s="1" t="s">
        <v>52</v>
      </c>
    </row>
    <row r="44" ht="12.75">
      <c r="E44" s="31"/>
    </row>
    <row r="45" ht="11.25">
      <c r="B45" s="1" t="s">
        <v>50</v>
      </c>
    </row>
    <row r="47" ht="11.25">
      <c r="B47" s="1" t="s">
        <v>53</v>
      </c>
    </row>
    <row r="48" ht="11.25">
      <c r="D48" s="1" t="s">
        <v>51</v>
      </c>
    </row>
  </sheetData>
  <sheetProtection/>
  <mergeCells count="4">
    <mergeCell ref="C3:K3"/>
    <mergeCell ref="A5:B5"/>
    <mergeCell ref="A16:B16"/>
    <mergeCell ref="A30:B3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2022-09-29T11:21:27Z</cp:lastPrinted>
  <dcterms:created xsi:type="dcterms:W3CDTF">2016-11-28T09:06:02Z</dcterms:created>
  <dcterms:modified xsi:type="dcterms:W3CDTF">2022-10-06T05:48:02Z</dcterms:modified>
  <cp:category/>
  <cp:version/>
  <cp:contentType/>
  <cp:contentStatus/>
</cp:coreProperties>
</file>