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<sst xmlns="http://schemas.openxmlformats.org/spreadsheetml/2006/main" count="102" uniqueCount="81">
  <si>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</si>
  <si>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</si>
  <si>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</si>
  <si>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</si>
  <si>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</si>
  <si>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</si>
  <si>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</si>
  <si>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</si>
  <si>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</si>
  <si>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</si>
  <si>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</si>
  <si>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</si>
  <si>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</si>
  <si>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</si>
  <si>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</si>
  <si>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</si>
  <si>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</si>
  <si>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</si>
  <si>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</si>
  <si>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</si>
  <si>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</si>
  <si>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</si>
  <si>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</si>
  <si>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</si>
  <si>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</si>
  <si>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</si>
  <si>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</si>
  <si>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</si>
  <si>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</si>
  <si>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</si>
  <si>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</si>
  <si>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</si>
  <si>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</si>
  <si>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</si>
  <si>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</si>
  <si>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</si>
  <si>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</si>
  <si>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</si>
  <si>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</si>
  <si>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</si>
  <si>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</si>
  <si>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</si>
  <si>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</si>
  <si>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</si>
  <si>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</si>
  <si>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</si>
  <si>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</si>
  <si>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</si>
  <si>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</si>
  <si>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</si>
  <si>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</si>
  <si>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</si>
  <si>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</si>
  <si>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Influente la lista de investitii a bugetului local  pentru anul 2023</t>
  </si>
  <si>
    <t xml:space="preserve">               Prevederi 2023</t>
  </si>
  <si>
    <t>PRIMAR</t>
  </si>
  <si>
    <t>Director executiv</t>
  </si>
  <si>
    <t>Negură Mihăiţă</t>
  </si>
  <si>
    <t xml:space="preserve">              Florescu Iuliana</t>
  </si>
  <si>
    <t>Cap. 84.02.-Transporturi</t>
  </si>
  <si>
    <t>Cap. 65.02 Învățământ</t>
  </si>
  <si>
    <t>Lucrari noi</t>
  </si>
  <si>
    <t>Cap. 87,02 Turism</t>
  </si>
  <si>
    <t>B</t>
  </si>
  <si>
    <t>Cap. 67.02 Cultura, recreere si religie</t>
  </si>
  <si>
    <t>Cap.70.02.-Servicii si dezvoltare publica</t>
  </si>
  <si>
    <t>Reabilitare, modernizare, extindere si dotare asezamant cultural (biblioteca) din Campulung Moldovenesc, judetul Suceava (scara interioară și glafuri ferestre)</t>
  </si>
  <si>
    <t>Echipament igienizare carti Bibioteca municipala</t>
  </si>
  <si>
    <t>Construire baza sportiva TIP 1, municipiul Campulung Moldovenesc, judetul Suceava - utilitati</t>
  </si>
  <si>
    <t>Capitolul 74.02-Titlul 61</t>
  </si>
  <si>
    <t>Reabilitare acoperis si elemente decorative Fosta Primarie a municipiului Campulung Moldovenesc, judetul Suceava -asistență tehnică</t>
  </si>
  <si>
    <t>Reabilitare acoperis si elemente decorative Fosta Primarie a municipiului Campulung Moldovenesc, judetul Suceava-dirigenție de șantier</t>
  </si>
  <si>
    <t>Diriginte de santier:  Dezvoltarea infrastructurii prin realizarea unui obiectiv cu destinație comerț și alimentație publică la domeniul schiabil Rarău din Municipiul Campulung Moldovenesc</t>
  </si>
  <si>
    <t>Reabilitare si modernizare pod peste raul Moldova, strada Paraul Morii - Studiu de fezabilitate</t>
  </si>
  <si>
    <t>Înființare centru de colectare prin aport voluntar in Municipiul Câmputung Motdovenesc-taxe si avize</t>
  </si>
  <si>
    <t>Reabilitare instalație de inzapezit</t>
  </si>
  <si>
    <t>Modernizare intrare sediul I liceu Colegiul Silvic Bucovina</t>
  </si>
  <si>
    <t>Instalatie de securitate antiefractie și instalație sistem de inregistrare video  Colegiul Național Dragoș Vodă</t>
  </si>
  <si>
    <t>Laptopuri Scoala Bogdan Voda</t>
  </si>
  <si>
    <t>Extindere sistem rețea de apă în municipiul Câmpulung Moldovenesc- diriginte de santier</t>
  </si>
  <si>
    <t>ANEXA NR. 2 LA HCL NR.142/2023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</si>
</sst>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65">
    <font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Helvetica"/>
      <family val="0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9"/>
      <color theme="1"/>
      <name val="Arial"/>
      <family val="2"/>
    </font>
    <font>
      <sz val="9"/>
      <color rgb="FF000000"/>
      <name val="Helvetica"/>
      <family val="0"/>
    </font>
    <font>
      <i/>
      <sz val="8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49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1" fillId="34" borderId="0" xfId="0" applyFont="1" applyFill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1" fillId="34" borderId="15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1" fillId="34" borderId="19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51" fillId="34" borderId="22" xfId="0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left"/>
    </xf>
    <xf numFmtId="1" fontId="53" fillId="34" borderId="24" xfId="0" applyNumberFormat="1" applyFont="1" applyFill="1" applyBorder="1" applyAlignment="1">
      <alignment horizontal="center" vertical="top"/>
    </xf>
    <xf numFmtId="1" fontId="53" fillId="35" borderId="24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" fontId="53" fillId="34" borderId="24" xfId="0" applyNumberFormat="1" applyFont="1" applyFill="1" applyBorder="1" applyAlignment="1">
      <alignment horizontal="center" vertical="top" wrapText="1"/>
    </xf>
    <xf numFmtId="1" fontId="53" fillId="34" borderId="24" xfId="0" applyNumberFormat="1" applyFont="1" applyFill="1" applyBorder="1" applyAlignment="1">
      <alignment horizontal="center"/>
    </xf>
    <xf numFmtId="1" fontId="53" fillId="36" borderId="24" xfId="0" applyNumberFormat="1" applyFont="1" applyFill="1" applyBorder="1" applyAlignment="1">
      <alignment horizontal="center"/>
    </xf>
    <xf numFmtId="1" fontId="54" fillId="34" borderId="24" xfId="0" applyNumberFormat="1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/>
    </xf>
    <xf numFmtId="0" fontId="56" fillId="37" borderId="25" xfId="0" applyFont="1" applyFill="1" applyBorder="1" applyAlignment="1">
      <alignment horizontal="center" vertical="center" wrapText="1"/>
    </xf>
    <xf numFmtId="0" fontId="56" fillId="37" borderId="0" xfId="0" applyFont="1" applyFill="1" applyAlignment="1">
      <alignment/>
    </xf>
    <xf numFmtId="0" fontId="56" fillId="37" borderId="0" xfId="0" applyFont="1" applyFill="1" applyAlignment="1">
      <alignment horizontal="center"/>
    </xf>
    <xf numFmtId="3" fontId="56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0" fontId="55" fillId="38" borderId="25" xfId="0" applyFont="1" applyFill="1" applyBorder="1" applyAlignment="1">
      <alignment horizontal="center"/>
    </xf>
    <xf numFmtId="188" fontId="55" fillId="38" borderId="25" xfId="0" applyNumberFormat="1" applyFont="1" applyFill="1" applyBorder="1" applyAlignment="1">
      <alignment horizontal="center"/>
    </xf>
    <xf numFmtId="0" fontId="57" fillId="38" borderId="25" xfId="0" applyFont="1" applyFill="1" applyBorder="1" applyAlignment="1">
      <alignment horizontal="center"/>
    </xf>
    <xf numFmtId="0" fontId="57" fillId="37" borderId="25" xfId="0" applyFont="1" applyFill="1" applyBorder="1" applyAlignment="1">
      <alignment horizontal="center"/>
    </xf>
    <xf numFmtId="3" fontId="55" fillId="38" borderId="25" xfId="0" applyNumberFormat="1" applyFont="1" applyFill="1" applyBorder="1" applyAlignment="1">
      <alignment horizontal="center" vertical="center"/>
    </xf>
    <xf numFmtId="3" fontId="55" fillId="38" borderId="25" xfId="0" applyNumberFormat="1" applyFont="1" applyFill="1" applyBorder="1" applyAlignment="1">
      <alignment horizontal="center"/>
    </xf>
    <xf numFmtId="3" fontId="56" fillId="37" borderId="25" xfId="0" applyNumberFormat="1" applyFont="1" applyFill="1" applyBorder="1" applyAlignment="1">
      <alignment horizontal="center"/>
    </xf>
    <xf numFmtId="3" fontId="55" fillId="37" borderId="25" xfId="0" applyNumberFormat="1" applyFont="1" applyFill="1" applyBorder="1" applyAlignment="1">
      <alignment horizontal="center"/>
    </xf>
    <xf numFmtId="1" fontId="55" fillId="37" borderId="25" xfId="0" applyNumberFormat="1" applyFont="1" applyFill="1" applyBorder="1" applyAlignment="1">
      <alignment horizontal="center" vertical="center"/>
    </xf>
    <xf numFmtId="0" fontId="55" fillId="38" borderId="25" xfId="0" applyFont="1" applyFill="1" applyBorder="1" applyAlignment="1">
      <alignment horizontal="center" vertical="center"/>
    </xf>
    <xf numFmtId="0" fontId="55" fillId="39" borderId="25" xfId="0" applyFont="1" applyFill="1" applyBorder="1" applyAlignment="1">
      <alignment horizontal="left"/>
    </xf>
    <xf numFmtId="0" fontId="55" fillId="39" borderId="25" xfId="0" applyFont="1" applyFill="1" applyBorder="1" applyAlignment="1">
      <alignment/>
    </xf>
    <xf numFmtId="3" fontId="55" fillId="39" borderId="25" xfId="0" applyNumberFormat="1" applyFont="1" applyFill="1" applyBorder="1" applyAlignment="1">
      <alignment horizontal="center"/>
    </xf>
    <xf numFmtId="0" fontId="57" fillId="39" borderId="25" xfId="0" applyFont="1" applyFill="1" applyBorder="1" applyAlignment="1">
      <alignment horizontal="center"/>
    </xf>
    <xf numFmtId="188" fontId="57" fillId="39" borderId="25" xfId="0" applyNumberFormat="1" applyFont="1" applyFill="1" applyBorder="1" applyAlignment="1">
      <alignment horizontal="center"/>
    </xf>
    <xf numFmtId="188" fontId="55" fillId="37" borderId="25" xfId="0" applyNumberFormat="1" applyFont="1" applyFill="1" applyBorder="1" applyAlignment="1">
      <alignment horizontal="center"/>
    </xf>
    <xf numFmtId="0" fontId="55" fillId="40" borderId="25" xfId="0" applyFont="1" applyFill="1" applyBorder="1" applyAlignment="1">
      <alignment horizontal="center"/>
    </xf>
    <xf numFmtId="188" fontId="55" fillId="40" borderId="25" xfId="0" applyNumberFormat="1" applyFont="1" applyFill="1" applyBorder="1" applyAlignment="1">
      <alignment horizontal="center"/>
    </xf>
    <xf numFmtId="0" fontId="56" fillId="37" borderId="25" xfId="0" applyFont="1" applyFill="1" applyBorder="1" applyAlignment="1">
      <alignment horizontal="center" wrapText="1"/>
    </xf>
    <xf numFmtId="0" fontId="56" fillId="37" borderId="25" xfId="0" applyFont="1" applyFill="1" applyBorder="1" applyAlignment="1">
      <alignment horizontal="center"/>
    </xf>
    <xf numFmtId="0" fontId="58" fillId="37" borderId="25" xfId="0" applyFont="1" applyFill="1" applyBorder="1" applyAlignment="1">
      <alignment horizontal="center"/>
    </xf>
    <xf numFmtId="0" fontId="54" fillId="38" borderId="25" xfId="0" applyFont="1" applyFill="1" applyBorder="1" applyAlignment="1">
      <alignment horizontal="center"/>
    </xf>
    <xf numFmtId="0" fontId="53" fillId="38" borderId="25" xfId="0" applyFont="1" applyFill="1" applyBorder="1" applyAlignment="1">
      <alignment horizontal="center"/>
    </xf>
    <xf numFmtId="190" fontId="53" fillId="38" borderId="25" xfId="0" applyNumberFormat="1" applyFont="1" applyFill="1" applyBorder="1" applyAlignment="1">
      <alignment horizontal="center"/>
    </xf>
    <xf numFmtId="0" fontId="54" fillId="37" borderId="25" xfId="0" applyFont="1" applyFill="1" applyBorder="1" applyAlignment="1">
      <alignment horizontal="center"/>
    </xf>
    <xf numFmtId="0" fontId="51" fillId="0" borderId="25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88" fontId="59" fillId="0" borderId="0" xfId="0" applyNumberFormat="1" applyFont="1" applyBorder="1" applyAlignment="1">
      <alignment horizontal="center"/>
    </xf>
    <xf numFmtId="188" fontId="60" fillId="37" borderId="0" xfId="0" applyNumberFormat="1" applyFont="1" applyFill="1" applyBorder="1" applyAlignment="1">
      <alignment horizontal="center"/>
    </xf>
    <xf numFmtId="188" fontId="59" fillId="37" borderId="0" xfId="0" applyNumberFormat="1" applyFont="1" applyFill="1" applyBorder="1" applyAlignment="1">
      <alignment horizontal="center"/>
    </xf>
    <xf numFmtId="4" fontId="59" fillId="0" borderId="0" xfId="0" applyNumberFormat="1" applyFont="1" applyBorder="1" applyAlignment="1">
      <alignment horizontal="center"/>
    </xf>
    <xf numFmtId="0" fontId="61" fillId="37" borderId="25" xfId="0" applyFont="1" applyFill="1" applyBorder="1" applyAlignment="1">
      <alignment horizontal="center"/>
    </xf>
    <xf numFmtId="0" fontId="61" fillId="37" borderId="25" xfId="0" applyFont="1" applyFill="1" applyBorder="1" applyAlignment="1">
      <alignment horizontal="center" wrapText="1"/>
    </xf>
    <xf numFmtId="188" fontId="61" fillId="37" borderId="25" xfId="0" applyNumberFormat="1" applyFont="1" applyFill="1" applyBorder="1" applyAlignment="1">
      <alignment horizontal="center"/>
    </xf>
    <xf numFmtId="1" fontId="62" fillId="39" borderId="25" xfId="0" applyNumberFormat="1" applyFont="1" applyFill="1" applyBorder="1" applyAlignment="1">
      <alignment horizontal="center"/>
    </xf>
    <xf numFmtId="0" fontId="55" fillId="0" borderId="25" xfId="0" applyFont="1" applyBorder="1" applyAlignment="1">
      <alignment/>
    </xf>
    <xf numFmtId="1" fontId="56" fillId="0" borderId="25" xfId="0" applyNumberFormat="1" applyFont="1" applyBorder="1" applyAlignment="1">
      <alignment horizontal="center" wrapText="1"/>
    </xf>
    <xf numFmtId="1" fontId="55" fillId="37" borderId="25" xfId="0" applyNumberFormat="1" applyFont="1" applyFill="1" applyBorder="1" applyAlignment="1">
      <alignment horizontal="center" wrapText="1"/>
    </xf>
    <xf numFmtId="1" fontId="53" fillId="37" borderId="25" xfId="0" applyNumberFormat="1" applyFont="1" applyFill="1" applyBorder="1" applyAlignment="1">
      <alignment horizontal="center" wrapText="1"/>
    </xf>
    <xf numFmtId="1" fontId="56" fillId="39" borderId="25" xfId="0" applyNumberFormat="1" applyFont="1" applyFill="1" applyBorder="1" applyAlignment="1">
      <alignment horizontal="center" wrapText="1"/>
    </xf>
    <xf numFmtId="1" fontId="55" fillId="39" borderId="25" xfId="0" applyNumberFormat="1" applyFont="1" applyFill="1" applyBorder="1" applyAlignment="1">
      <alignment horizontal="center"/>
    </xf>
    <xf numFmtId="1" fontId="55" fillId="40" borderId="25" xfId="0" applyNumberFormat="1" applyFont="1" applyFill="1" applyBorder="1" applyAlignment="1">
      <alignment horizontal="center"/>
    </xf>
    <xf numFmtId="1" fontId="56" fillId="37" borderId="25" xfId="0" applyNumberFormat="1" applyFont="1" applyFill="1" applyBorder="1" applyAlignment="1">
      <alignment horizontal="center" wrapText="1"/>
    </xf>
    <xf numFmtId="1" fontId="56" fillId="37" borderId="25" xfId="0" applyNumberFormat="1" applyFont="1" applyFill="1" applyBorder="1" applyAlignment="1">
      <alignment horizontal="center" vertical="center"/>
    </xf>
    <xf numFmtId="0" fontId="57" fillId="37" borderId="25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/>
    </xf>
    <xf numFmtId="0" fontId="63" fillId="0" borderId="25" xfId="0" applyFont="1" applyBorder="1" applyAlignment="1">
      <alignment wrapText="1"/>
    </xf>
    <xf numFmtId="188" fontId="59" fillId="0" borderId="25" xfId="0" applyNumberFormat="1" applyFont="1" applyBorder="1" applyAlignment="1">
      <alignment horizontal="center"/>
    </xf>
    <xf numFmtId="188" fontId="59" fillId="37" borderId="25" xfId="0" applyNumberFormat="1" applyFont="1" applyFill="1" applyBorder="1" applyAlignment="1">
      <alignment horizontal="center"/>
    </xf>
    <xf numFmtId="4" fontId="59" fillId="0" borderId="25" xfId="0" applyNumberFormat="1" applyFont="1" applyBorder="1" applyAlignment="1">
      <alignment horizontal="center"/>
    </xf>
    <xf numFmtId="0" fontId="55" fillId="37" borderId="25" xfId="0" applyFont="1" applyFill="1" applyBorder="1" applyAlignment="1">
      <alignment horizontal="center" wrapText="1"/>
    </xf>
    <xf numFmtId="1" fontId="57" fillId="39" borderId="25" xfId="0" applyNumberFormat="1" applyFont="1" applyFill="1" applyBorder="1" applyAlignment="1">
      <alignment horizontal="center" wrapText="1"/>
    </xf>
    <xf numFmtId="1" fontId="55" fillId="38" borderId="25" xfId="0" applyNumberFormat="1" applyFont="1" applyFill="1" applyBorder="1" applyAlignment="1">
      <alignment horizontal="center" wrapText="1"/>
    </xf>
    <xf numFmtId="1" fontId="61" fillId="37" borderId="25" xfId="0" applyNumberFormat="1" applyFont="1" applyFill="1" applyBorder="1" applyAlignment="1">
      <alignment horizontal="center" wrapText="1"/>
    </xf>
    <xf numFmtId="0" fontId="64" fillId="41" borderId="25" xfId="0" applyFont="1" applyFill="1" applyBorder="1" applyAlignment="1">
      <alignment horizontal="center"/>
    </xf>
    <xf numFmtId="0" fontId="56" fillId="41" borderId="25" xfId="0" applyFont="1" applyFill="1" applyBorder="1" applyAlignment="1">
      <alignment horizontal="center"/>
    </xf>
    <xf numFmtId="3" fontId="56" fillId="41" borderId="25" xfId="0" applyNumberFormat="1" applyFont="1" applyFill="1" applyBorder="1" applyAlignment="1">
      <alignment horizontal="center"/>
    </xf>
    <xf numFmtId="0" fontId="62" fillId="39" borderId="25" xfId="0" applyFont="1" applyFill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1" fontId="53" fillId="34" borderId="26" xfId="0" applyNumberFormat="1" applyFont="1" applyFill="1" applyBorder="1" applyAlignment="1">
      <alignment horizontal="center" vertical="top" wrapText="1"/>
    </xf>
    <xf numFmtId="1" fontId="53" fillId="34" borderId="27" xfId="0" applyNumberFormat="1" applyFont="1" applyFill="1" applyBorder="1" applyAlignment="1">
      <alignment horizontal="center" vertical="top" wrapText="1"/>
    </xf>
    <xf numFmtId="3" fontId="55" fillId="39" borderId="2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9.0039062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80</v>
      </c>
      <c r="K1" s="2"/>
    </row>
    <row r="2" ht="11.25">
      <c r="B2" s="1" t="s">
        <v>1</v>
      </c>
    </row>
    <row r="3" spans="3:11" ht="11.25">
      <c r="C3" s="95" t="s">
        <v>53</v>
      </c>
      <c r="D3" s="95"/>
      <c r="E3" s="95"/>
      <c r="F3" s="95"/>
      <c r="G3" s="95"/>
      <c r="H3" s="95"/>
      <c r="I3" s="95"/>
      <c r="J3" s="95"/>
      <c r="K3" s="95"/>
    </row>
    <row r="4" ht="3" customHeight="1" thickBot="1"/>
    <row r="5" spans="1:12" ht="21.75" customHeight="1" thickBot="1">
      <c r="A5" s="96" t="s">
        <v>2</v>
      </c>
      <c r="B5" s="97"/>
      <c r="C5" s="3" t="s">
        <v>3</v>
      </c>
      <c r="D5" s="4" t="s">
        <v>4</v>
      </c>
      <c r="E5" s="10"/>
      <c r="F5" s="18"/>
      <c r="G5" s="18"/>
      <c r="H5" s="18" t="s">
        <v>54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98" t="s">
        <v>47</v>
      </c>
      <c r="B16" s="99"/>
      <c r="C16" s="22">
        <f>C17+C46</f>
        <v>371900</v>
      </c>
      <c r="D16" s="22">
        <f aca="true" t="shared" si="0" ref="D16:L16">D17+D46</f>
        <v>95900</v>
      </c>
      <c r="E16" s="22">
        <f t="shared" si="0"/>
        <v>95900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95900</v>
      </c>
      <c r="K16" s="22">
        <f t="shared" si="0"/>
        <v>95900</v>
      </c>
      <c r="L16" s="22">
        <f t="shared" si="0"/>
        <v>0</v>
      </c>
    </row>
    <row r="17" spans="1:12" s="14" customFormat="1" ht="19.5" customHeight="1">
      <c r="A17" s="25"/>
      <c r="B17" s="25" t="s">
        <v>46</v>
      </c>
      <c r="C17" s="22">
        <f aca="true" t="shared" si="1" ref="C17:L17">C21+C31+C38+C41</f>
        <v>366900</v>
      </c>
      <c r="D17" s="22">
        <f t="shared" si="1"/>
        <v>90900</v>
      </c>
      <c r="E17" s="22">
        <f t="shared" si="1"/>
        <v>90900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90900</v>
      </c>
      <c r="K17" s="22">
        <f t="shared" si="1"/>
        <v>90900</v>
      </c>
      <c r="L17" s="22">
        <f t="shared" si="1"/>
        <v>0</v>
      </c>
    </row>
    <row r="18" spans="1:12" s="14" customFormat="1" ht="15.75" customHeight="1">
      <c r="A18" s="26" t="s">
        <v>40</v>
      </c>
      <c r="B18" s="27" t="s">
        <v>41</v>
      </c>
      <c r="C18" s="22">
        <f>C22</f>
        <v>100000</v>
      </c>
      <c r="D18" s="22">
        <f aca="true" t="shared" si="2" ref="D18:L18">D22</f>
        <v>100000</v>
      </c>
      <c r="E18" s="22">
        <f t="shared" si="2"/>
        <v>100000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100000</v>
      </c>
      <c r="K18" s="22">
        <f t="shared" si="2"/>
        <v>100000</v>
      </c>
      <c r="L18" s="22">
        <f t="shared" si="2"/>
        <v>0</v>
      </c>
    </row>
    <row r="19" spans="1:12" s="14" customFormat="1" ht="12.75" customHeight="1">
      <c r="A19" s="26" t="s">
        <v>42</v>
      </c>
      <c r="B19" s="26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28" t="s">
        <v>44</v>
      </c>
      <c r="B20" s="26" t="s">
        <v>45</v>
      </c>
      <c r="C20" s="23">
        <f aca="true" t="shared" si="3" ref="C20:L20">C24+C33+C44+C39</f>
        <v>95900</v>
      </c>
      <c r="D20" s="23">
        <f t="shared" si="3"/>
        <v>-9100</v>
      </c>
      <c r="E20" s="23">
        <f t="shared" si="3"/>
        <v>-9100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-9100</v>
      </c>
      <c r="K20" s="23">
        <f t="shared" si="3"/>
        <v>-9100</v>
      </c>
      <c r="L20" s="23">
        <f t="shared" si="3"/>
        <v>0</v>
      </c>
    </row>
    <row r="21" spans="1:12" s="15" customFormat="1" ht="26.25" customHeight="1">
      <c r="A21" s="45" t="s">
        <v>60</v>
      </c>
      <c r="B21" s="48"/>
      <c r="C21" s="49">
        <f aca="true" t="shared" si="4" ref="C21:L21">C22+C24</f>
        <v>210900</v>
      </c>
      <c r="D21" s="49">
        <f t="shared" si="4"/>
        <v>210900</v>
      </c>
      <c r="E21" s="49">
        <f t="shared" si="4"/>
        <v>210900</v>
      </c>
      <c r="F21" s="49">
        <f t="shared" si="4"/>
        <v>0</v>
      </c>
      <c r="G21" s="49">
        <f t="shared" si="4"/>
        <v>0</v>
      </c>
      <c r="H21" s="49">
        <f t="shared" si="4"/>
        <v>0</v>
      </c>
      <c r="I21" s="49">
        <f t="shared" si="4"/>
        <v>0</v>
      </c>
      <c r="J21" s="49">
        <f t="shared" si="4"/>
        <v>210900</v>
      </c>
      <c r="K21" s="49">
        <f t="shared" si="4"/>
        <v>210900</v>
      </c>
      <c r="L21" s="49">
        <f t="shared" si="4"/>
        <v>0</v>
      </c>
    </row>
    <row r="22" spans="1:12" s="15" customFormat="1" ht="26.25" customHeight="1">
      <c r="A22" s="35" t="s">
        <v>40</v>
      </c>
      <c r="B22" s="35" t="s">
        <v>61</v>
      </c>
      <c r="C22" s="36">
        <f>C23</f>
        <v>100000</v>
      </c>
      <c r="D22" s="36">
        <f aca="true" t="shared" si="5" ref="D22:L22">D23</f>
        <v>100000</v>
      </c>
      <c r="E22" s="36">
        <f t="shared" si="5"/>
        <v>100000</v>
      </c>
      <c r="F22" s="36">
        <f t="shared" si="5"/>
        <v>0</v>
      </c>
      <c r="G22" s="36">
        <f t="shared" si="5"/>
        <v>0</v>
      </c>
      <c r="H22" s="36">
        <f t="shared" si="5"/>
        <v>0</v>
      </c>
      <c r="I22" s="36">
        <f t="shared" si="5"/>
        <v>0</v>
      </c>
      <c r="J22" s="36">
        <f t="shared" si="5"/>
        <v>100000</v>
      </c>
      <c r="K22" s="36">
        <f t="shared" si="5"/>
        <v>100000</v>
      </c>
      <c r="L22" s="36">
        <f t="shared" si="5"/>
        <v>0</v>
      </c>
    </row>
    <row r="23" spans="1:12" s="15" customFormat="1" ht="26.25" customHeight="1">
      <c r="A23" s="29"/>
      <c r="B23" s="87" t="s">
        <v>76</v>
      </c>
      <c r="C23" s="50">
        <v>100000</v>
      </c>
      <c r="D23" s="50">
        <v>100000</v>
      </c>
      <c r="E23" s="50">
        <v>100000</v>
      </c>
      <c r="F23" s="50"/>
      <c r="G23" s="50"/>
      <c r="H23" s="50"/>
      <c r="I23" s="50"/>
      <c r="J23" s="50">
        <v>100000</v>
      </c>
      <c r="K23" s="50">
        <v>100000</v>
      </c>
      <c r="L23" s="50"/>
    </row>
    <row r="24" spans="1:12" s="15" customFormat="1" ht="26.25" customHeight="1">
      <c r="A24" s="37" t="s">
        <v>44</v>
      </c>
      <c r="B24" s="35" t="s">
        <v>45</v>
      </c>
      <c r="C24" s="40">
        <f>C26+C25</f>
        <v>110900</v>
      </c>
      <c r="D24" s="40">
        <f aca="true" t="shared" si="6" ref="D24:K24">D26+D25</f>
        <v>110900</v>
      </c>
      <c r="E24" s="40">
        <f t="shared" si="6"/>
        <v>110900</v>
      </c>
      <c r="F24" s="40">
        <f t="shared" si="6"/>
        <v>0</v>
      </c>
      <c r="G24" s="40">
        <f t="shared" si="6"/>
        <v>0</v>
      </c>
      <c r="H24" s="40">
        <f t="shared" si="6"/>
        <v>0</v>
      </c>
      <c r="I24" s="40">
        <f t="shared" si="6"/>
        <v>0</v>
      </c>
      <c r="J24" s="40">
        <f t="shared" si="6"/>
        <v>110900</v>
      </c>
      <c r="K24" s="40">
        <f t="shared" si="6"/>
        <v>110900</v>
      </c>
      <c r="L24" s="40">
        <f>L26</f>
        <v>0</v>
      </c>
    </row>
    <row r="25" spans="1:12" s="15" customFormat="1" ht="17.25" customHeight="1">
      <c r="A25" s="91"/>
      <c r="B25" s="92" t="s">
        <v>78</v>
      </c>
      <c r="C25" s="93">
        <v>12800</v>
      </c>
      <c r="D25" s="93">
        <v>12800</v>
      </c>
      <c r="E25" s="93">
        <v>12800</v>
      </c>
      <c r="F25" s="93"/>
      <c r="G25" s="93"/>
      <c r="H25" s="93"/>
      <c r="I25" s="93"/>
      <c r="J25" s="93">
        <v>12800</v>
      </c>
      <c r="K25" s="93">
        <v>12800</v>
      </c>
      <c r="L25" s="93"/>
    </row>
    <row r="26" spans="1:12" s="15" customFormat="1" ht="40.5" customHeight="1">
      <c r="A26" s="68"/>
      <c r="B26" s="69" t="s">
        <v>77</v>
      </c>
      <c r="C26" s="70">
        <v>98100</v>
      </c>
      <c r="D26" s="70">
        <v>98100</v>
      </c>
      <c r="E26" s="70">
        <v>98100</v>
      </c>
      <c r="F26" s="70"/>
      <c r="G26" s="70"/>
      <c r="H26" s="70"/>
      <c r="I26" s="70"/>
      <c r="J26" s="70">
        <v>98100</v>
      </c>
      <c r="K26" s="70">
        <v>98100</v>
      </c>
      <c r="L26" s="70"/>
    </row>
    <row r="27" spans="1:12" s="15" customFormat="1" ht="11.25">
      <c r="A27" s="45" t="s">
        <v>64</v>
      </c>
      <c r="B27" s="48"/>
      <c r="C27" s="88">
        <f>C28</f>
        <v>0</v>
      </c>
      <c r="D27" s="88">
        <f aca="true" t="shared" si="7" ref="D27:L27">D28</f>
        <v>0</v>
      </c>
      <c r="E27" s="88">
        <f t="shared" si="7"/>
        <v>0</v>
      </c>
      <c r="F27" s="88">
        <f t="shared" si="7"/>
        <v>0</v>
      </c>
      <c r="G27" s="88">
        <f t="shared" si="7"/>
        <v>0</v>
      </c>
      <c r="H27" s="88">
        <f t="shared" si="7"/>
        <v>0</v>
      </c>
      <c r="I27" s="88">
        <f t="shared" si="7"/>
        <v>0</v>
      </c>
      <c r="J27" s="88">
        <f t="shared" si="7"/>
        <v>0</v>
      </c>
      <c r="K27" s="88">
        <f t="shared" si="7"/>
        <v>0</v>
      </c>
      <c r="L27" s="88">
        <f t="shared" si="7"/>
        <v>0</v>
      </c>
    </row>
    <row r="28" spans="1:12" s="15" customFormat="1" ht="11.25">
      <c r="A28" s="37" t="s">
        <v>44</v>
      </c>
      <c r="B28" s="35" t="s">
        <v>45</v>
      </c>
      <c r="C28" s="89">
        <f>C29+C30</f>
        <v>0</v>
      </c>
      <c r="D28" s="89">
        <f aca="true" t="shared" si="8" ref="D28:K28">D29+D30</f>
        <v>0</v>
      </c>
      <c r="E28" s="89">
        <f t="shared" si="8"/>
        <v>0</v>
      </c>
      <c r="F28" s="89">
        <f t="shared" si="8"/>
        <v>0</v>
      </c>
      <c r="G28" s="89">
        <f t="shared" si="8"/>
        <v>0</v>
      </c>
      <c r="H28" s="89">
        <f t="shared" si="8"/>
        <v>0</v>
      </c>
      <c r="I28" s="89">
        <f t="shared" si="8"/>
        <v>0</v>
      </c>
      <c r="J28" s="89">
        <f t="shared" si="8"/>
        <v>0</v>
      </c>
      <c r="K28" s="89">
        <f t="shared" si="8"/>
        <v>0</v>
      </c>
      <c r="L28" s="89">
        <f>L29+L34+L36+L30+L31+L32+L35+L33</f>
        <v>0</v>
      </c>
    </row>
    <row r="29" spans="1:12" s="15" customFormat="1" ht="12.75">
      <c r="A29" s="55"/>
      <c r="B29" s="53" t="s">
        <v>67</v>
      </c>
      <c r="C29" s="79">
        <v>6000</v>
      </c>
      <c r="D29" s="79">
        <v>6000</v>
      </c>
      <c r="E29" s="90">
        <v>6000</v>
      </c>
      <c r="F29" s="90"/>
      <c r="G29" s="90"/>
      <c r="H29" s="90"/>
      <c r="I29" s="90"/>
      <c r="J29" s="79">
        <v>6000</v>
      </c>
      <c r="K29" s="79">
        <v>6000</v>
      </c>
      <c r="L29" s="90"/>
    </row>
    <row r="30" spans="1:12" s="15" customFormat="1" ht="33.75">
      <c r="A30" s="54"/>
      <c r="B30" s="53" t="s">
        <v>66</v>
      </c>
      <c r="C30" s="79">
        <v>-6000</v>
      </c>
      <c r="D30" s="79">
        <v>-6000</v>
      </c>
      <c r="E30" s="74">
        <v>-6000</v>
      </c>
      <c r="F30" s="74"/>
      <c r="G30" s="74"/>
      <c r="H30" s="74"/>
      <c r="I30" s="74"/>
      <c r="J30" s="79">
        <v>-6000</v>
      </c>
      <c r="K30" s="79">
        <v>-6000</v>
      </c>
      <c r="L30" s="74"/>
    </row>
    <row r="31" spans="1:12" s="15" customFormat="1" ht="26.25" customHeight="1">
      <c r="A31" s="100" t="s">
        <v>65</v>
      </c>
      <c r="B31" s="100"/>
      <c r="C31" s="47">
        <f aca="true" t="shared" si="9" ref="C31:L31">C32+C33</f>
        <v>120000</v>
      </c>
      <c r="D31" s="47">
        <f t="shared" si="9"/>
        <v>45000</v>
      </c>
      <c r="E31" s="47">
        <f t="shared" si="9"/>
        <v>45000</v>
      </c>
      <c r="F31" s="47">
        <f t="shared" si="9"/>
        <v>0</v>
      </c>
      <c r="G31" s="47">
        <f t="shared" si="9"/>
        <v>0</v>
      </c>
      <c r="H31" s="47">
        <f t="shared" si="9"/>
        <v>0</v>
      </c>
      <c r="I31" s="47">
        <f t="shared" si="9"/>
        <v>0</v>
      </c>
      <c r="J31" s="47">
        <f t="shared" si="9"/>
        <v>45000</v>
      </c>
      <c r="K31" s="47">
        <f t="shared" si="9"/>
        <v>45000</v>
      </c>
      <c r="L31" s="47">
        <f t="shared" si="9"/>
        <v>0</v>
      </c>
    </row>
    <row r="32" spans="1:12" s="15" customFormat="1" ht="26.25" customHeight="1">
      <c r="A32" s="40" t="s">
        <v>40</v>
      </c>
      <c r="B32" s="40" t="s">
        <v>61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s="15" customFormat="1" ht="26.25" customHeight="1">
      <c r="A33" s="56" t="s">
        <v>44</v>
      </c>
      <c r="B33" s="57" t="s">
        <v>45</v>
      </c>
      <c r="C33" s="58">
        <f>C34+C37+C35</f>
        <v>120000</v>
      </c>
      <c r="D33" s="58">
        <f>D34+D37+D35+D36</f>
        <v>45000</v>
      </c>
      <c r="E33" s="58">
        <f aca="true" t="shared" si="10" ref="E33:L33">E34+E37+E35+E36</f>
        <v>45000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45000</v>
      </c>
      <c r="K33" s="58">
        <f t="shared" si="10"/>
        <v>45000</v>
      </c>
      <c r="L33" s="58">
        <f t="shared" si="10"/>
        <v>0</v>
      </c>
    </row>
    <row r="34" spans="1:12" s="15" customFormat="1" ht="39" customHeight="1">
      <c r="A34" s="72"/>
      <c r="B34" s="61" t="s">
        <v>70</v>
      </c>
      <c r="C34" s="73"/>
      <c r="D34" s="73">
        <v>-35000</v>
      </c>
      <c r="E34" s="74">
        <v>-35000</v>
      </c>
      <c r="F34" s="73"/>
      <c r="G34" s="73"/>
      <c r="H34" s="73"/>
      <c r="I34" s="73"/>
      <c r="J34" s="73">
        <v>-35000</v>
      </c>
      <c r="K34" s="73">
        <v>-35000</v>
      </c>
      <c r="L34" s="73"/>
    </row>
    <row r="35" spans="1:12" s="15" customFormat="1" ht="33.75" customHeight="1">
      <c r="A35" s="72"/>
      <c r="B35" s="61" t="s">
        <v>71</v>
      </c>
      <c r="C35" s="73"/>
      <c r="D35" s="73">
        <v>-20000</v>
      </c>
      <c r="E35" s="74">
        <v>-20000</v>
      </c>
      <c r="F35" s="73"/>
      <c r="G35" s="73"/>
      <c r="H35" s="73"/>
      <c r="I35" s="73"/>
      <c r="J35" s="73">
        <v>-20000</v>
      </c>
      <c r="K35" s="73">
        <v>-20000</v>
      </c>
      <c r="L35" s="73"/>
    </row>
    <row r="36" spans="1:12" s="15" customFormat="1" ht="39" customHeight="1">
      <c r="A36" s="38"/>
      <c r="B36" s="61" t="s">
        <v>79</v>
      </c>
      <c r="C36" s="73"/>
      <c r="D36" s="73">
        <v>-20000</v>
      </c>
      <c r="E36" s="74">
        <v>-20000</v>
      </c>
      <c r="F36" s="73"/>
      <c r="G36" s="73"/>
      <c r="H36" s="73"/>
      <c r="I36" s="73"/>
      <c r="J36" s="73">
        <v>-20000</v>
      </c>
      <c r="K36" s="73">
        <v>-20000</v>
      </c>
      <c r="L36" s="73"/>
    </row>
    <row r="37" spans="1:12" s="15" customFormat="1" ht="26.25" customHeight="1">
      <c r="A37" s="59"/>
      <c r="B37" s="60" t="s">
        <v>68</v>
      </c>
      <c r="C37" s="75">
        <v>120000</v>
      </c>
      <c r="D37" s="75">
        <v>120000</v>
      </c>
      <c r="E37" s="75">
        <v>120000</v>
      </c>
      <c r="F37" s="75"/>
      <c r="G37" s="75"/>
      <c r="H37" s="75"/>
      <c r="I37" s="75"/>
      <c r="J37" s="75">
        <v>120000</v>
      </c>
      <c r="K37" s="75">
        <v>120000</v>
      </c>
      <c r="L37" s="75"/>
    </row>
    <row r="38" spans="1:12" s="15" customFormat="1" ht="26.25" customHeight="1">
      <c r="A38" s="45" t="s">
        <v>59</v>
      </c>
      <c r="B38" s="46"/>
      <c r="C38" s="77">
        <f>C39</f>
        <v>-135000</v>
      </c>
      <c r="D38" s="77">
        <f aca="true" t="shared" si="11" ref="D38:L38">D39</f>
        <v>-135000</v>
      </c>
      <c r="E38" s="77">
        <f t="shared" si="11"/>
        <v>-135000</v>
      </c>
      <c r="F38" s="77">
        <f t="shared" si="11"/>
        <v>0</v>
      </c>
      <c r="G38" s="77">
        <f t="shared" si="11"/>
        <v>0</v>
      </c>
      <c r="H38" s="77">
        <f t="shared" si="11"/>
        <v>0</v>
      </c>
      <c r="I38" s="77">
        <f t="shared" si="11"/>
        <v>0</v>
      </c>
      <c r="J38" s="77">
        <f t="shared" si="11"/>
        <v>-135000</v>
      </c>
      <c r="K38" s="77">
        <f t="shared" si="11"/>
        <v>-135000</v>
      </c>
      <c r="L38" s="77">
        <f t="shared" si="11"/>
        <v>0</v>
      </c>
    </row>
    <row r="39" spans="1:12" s="15" customFormat="1" ht="39" customHeight="1">
      <c r="A39" s="51" t="s">
        <v>44</v>
      </c>
      <c r="B39" s="44" t="s">
        <v>45</v>
      </c>
      <c r="C39" s="78">
        <f>C40</f>
        <v>-135000</v>
      </c>
      <c r="D39" s="78">
        <f aca="true" t="shared" si="12" ref="D39:L39">D40</f>
        <v>-135000</v>
      </c>
      <c r="E39" s="78">
        <f t="shared" si="12"/>
        <v>-135000</v>
      </c>
      <c r="F39" s="78">
        <f t="shared" si="12"/>
        <v>0</v>
      </c>
      <c r="G39" s="78">
        <f t="shared" si="12"/>
        <v>0</v>
      </c>
      <c r="H39" s="78">
        <f t="shared" si="12"/>
        <v>0</v>
      </c>
      <c r="I39" s="78">
        <f t="shared" si="12"/>
        <v>0</v>
      </c>
      <c r="J39" s="78">
        <f t="shared" si="12"/>
        <v>-135000</v>
      </c>
      <c r="K39" s="78">
        <f t="shared" si="12"/>
        <v>-135000</v>
      </c>
      <c r="L39" s="78">
        <f t="shared" si="12"/>
        <v>0</v>
      </c>
    </row>
    <row r="40" spans="1:12" s="15" customFormat="1" ht="26.25" customHeight="1">
      <c r="A40" s="81"/>
      <c r="B40" s="30" t="s">
        <v>73</v>
      </c>
      <c r="C40" s="80">
        <v>-135000</v>
      </c>
      <c r="D40" s="80">
        <v>-135000</v>
      </c>
      <c r="E40" s="80">
        <v>-135000</v>
      </c>
      <c r="F40" s="43"/>
      <c r="G40" s="43"/>
      <c r="H40" s="43"/>
      <c r="I40" s="43"/>
      <c r="J40" s="80">
        <v>-135000</v>
      </c>
      <c r="K40" s="80">
        <v>-135000</v>
      </c>
      <c r="L40" s="43"/>
    </row>
    <row r="41" spans="1:12" s="15" customFormat="1" ht="26.25" customHeight="1">
      <c r="A41" s="45" t="s">
        <v>62</v>
      </c>
      <c r="B41" s="76"/>
      <c r="C41" s="77">
        <f>C44+C42</f>
        <v>171000</v>
      </c>
      <c r="D41" s="77">
        <f aca="true" t="shared" si="13" ref="D41:L41">D44+D42</f>
        <v>-30000</v>
      </c>
      <c r="E41" s="77">
        <f t="shared" si="13"/>
        <v>-30000</v>
      </c>
      <c r="F41" s="77">
        <f t="shared" si="13"/>
        <v>0</v>
      </c>
      <c r="G41" s="77">
        <f t="shared" si="13"/>
        <v>0</v>
      </c>
      <c r="H41" s="77">
        <f t="shared" si="13"/>
        <v>0</v>
      </c>
      <c r="I41" s="77">
        <f t="shared" si="13"/>
        <v>0</v>
      </c>
      <c r="J41" s="77">
        <f t="shared" si="13"/>
        <v>-30000</v>
      </c>
      <c r="K41" s="77">
        <f t="shared" si="13"/>
        <v>-30000</v>
      </c>
      <c r="L41" s="77">
        <f t="shared" si="13"/>
        <v>0</v>
      </c>
    </row>
    <row r="42" spans="1:12" s="15" customFormat="1" ht="26.25" customHeight="1">
      <c r="A42" s="51" t="s">
        <v>63</v>
      </c>
      <c r="B42" s="51" t="s">
        <v>41</v>
      </c>
      <c r="C42" s="52">
        <f>C43</f>
        <v>171000</v>
      </c>
      <c r="D42" s="52">
        <f aca="true" t="shared" si="14" ref="D42:L42">D43</f>
        <v>0</v>
      </c>
      <c r="E42" s="52">
        <f t="shared" si="14"/>
        <v>0</v>
      </c>
      <c r="F42" s="52">
        <f t="shared" si="14"/>
        <v>0</v>
      </c>
      <c r="G42" s="52">
        <f t="shared" si="14"/>
        <v>0</v>
      </c>
      <c r="H42" s="52">
        <f t="shared" si="14"/>
        <v>0</v>
      </c>
      <c r="I42" s="52">
        <f t="shared" si="14"/>
        <v>0</v>
      </c>
      <c r="J42" s="52">
        <f t="shared" si="14"/>
        <v>0</v>
      </c>
      <c r="K42" s="52">
        <f t="shared" si="14"/>
        <v>0</v>
      </c>
      <c r="L42" s="52">
        <f t="shared" si="14"/>
        <v>0</v>
      </c>
    </row>
    <row r="43" spans="1:12" s="15" customFormat="1" ht="26.25" customHeight="1">
      <c r="A43" s="38"/>
      <c r="B43" s="30" t="s">
        <v>75</v>
      </c>
      <c r="C43" s="41">
        <v>171000</v>
      </c>
      <c r="D43" s="41"/>
      <c r="E43" s="41"/>
      <c r="F43" s="41"/>
      <c r="G43" s="41"/>
      <c r="H43" s="41"/>
      <c r="I43" s="41"/>
      <c r="J43" s="41"/>
      <c r="K43" s="41"/>
      <c r="L43" s="42"/>
    </row>
    <row r="44" spans="1:12" s="15" customFormat="1" ht="18" customHeight="1">
      <c r="A44" s="51" t="s">
        <v>44</v>
      </c>
      <c r="B44" s="78" t="s">
        <v>45</v>
      </c>
      <c r="C44" s="78">
        <f>C45</f>
        <v>0</v>
      </c>
      <c r="D44" s="78">
        <f aca="true" t="shared" si="15" ref="D44:L44">D45</f>
        <v>-30000</v>
      </c>
      <c r="E44" s="78">
        <f t="shared" si="15"/>
        <v>-30000</v>
      </c>
      <c r="F44" s="78">
        <f t="shared" si="15"/>
        <v>0</v>
      </c>
      <c r="G44" s="78">
        <f t="shared" si="15"/>
        <v>0</v>
      </c>
      <c r="H44" s="78">
        <f t="shared" si="15"/>
        <v>0</v>
      </c>
      <c r="I44" s="78">
        <f t="shared" si="15"/>
        <v>0</v>
      </c>
      <c r="J44" s="78">
        <f t="shared" si="15"/>
        <v>-30000</v>
      </c>
      <c r="K44" s="78">
        <f t="shared" si="15"/>
        <v>-30000</v>
      </c>
      <c r="L44" s="78">
        <f t="shared" si="15"/>
        <v>0</v>
      </c>
    </row>
    <row r="45" spans="1:12" s="15" customFormat="1" ht="52.5" customHeight="1">
      <c r="A45" s="55"/>
      <c r="B45" s="79" t="s">
        <v>72</v>
      </c>
      <c r="C45" s="80"/>
      <c r="D45" s="80">
        <v>-30000</v>
      </c>
      <c r="E45" s="80">
        <v>-30000</v>
      </c>
      <c r="F45" s="80"/>
      <c r="G45" s="80"/>
      <c r="H45" s="80"/>
      <c r="I45" s="80"/>
      <c r="J45" s="80">
        <f>E45</f>
        <v>-30000</v>
      </c>
      <c r="K45" s="80">
        <f>J45</f>
        <v>-30000</v>
      </c>
      <c r="L45" s="80"/>
    </row>
    <row r="46" spans="1:12" ht="42.75" customHeight="1">
      <c r="A46" s="94" t="s">
        <v>69</v>
      </c>
      <c r="B46" s="94"/>
      <c r="C46" s="71">
        <f>C47</f>
        <v>5000</v>
      </c>
      <c r="D46" s="71">
        <f aca="true" t="shared" si="16" ref="D46:L46">D47</f>
        <v>5000</v>
      </c>
      <c r="E46" s="71">
        <f t="shared" si="16"/>
        <v>5000</v>
      </c>
      <c r="F46" s="71">
        <f t="shared" si="16"/>
        <v>0</v>
      </c>
      <c r="G46" s="71">
        <f t="shared" si="16"/>
        <v>0</v>
      </c>
      <c r="H46" s="71">
        <f t="shared" si="16"/>
        <v>0</v>
      </c>
      <c r="I46" s="71">
        <f t="shared" si="16"/>
        <v>0</v>
      </c>
      <c r="J46" s="71">
        <f t="shared" si="16"/>
        <v>5000</v>
      </c>
      <c r="K46" s="71">
        <f t="shared" si="16"/>
        <v>5000</v>
      </c>
      <c r="L46" s="71">
        <f t="shared" si="16"/>
        <v>0</v>
      </c>
    </row>
    <row r="47" spans="1:12" ht="24">
      <c r="A47" s="82"/>
      <c r="B47" s="83" t="s">
        <v>74</v>
      </c>
      <c r="C47" s="84">
        <v>5000</v>
      </c>
      <c r="D47" s="84">
        <v>5000</v>
      </c>
      <c r="E47" s="84">
        <v>5000</v>
      </c>
      <c r="F47" s="84"/>
      <c r="G47" s="84"/>
      <c r="H47" s="84"/>
      <c r="I47" s="84"/>
      <c r="J47" s="85">
        <v>5000</v>
      </c>
      <c r="K47" s="84">
        <v>5000</v>
      </c>
      <c r="L47" s="86"/>
    </row>
    <row r="48" spans="1:12" ht="12">
      <c r="A48" s="62"/>
      <c r="B48" s="63"/>
      <c r="C48" s="64"/>
      <c r="D48" s="64"/>
      <c r="E48" s="65"/>
      <c r="F48" s="64"/>
      <c r="G48" s="64"/>
      <c r="H48" s="64"/>
      <c r="I48" s="64"/>
      <c r="J48" s="66"/>
      <c r="K48" s="64"/>
      <c r="L48" s="67"/>
    </row>
    <row r="49" spans="2:5" ht="11.25">
      <c r="B49" s="32" t="s">
        <v>55</v>
      </c>
      <c r="C49" s="33"/>
      <c r="D49" s="33" t="s">
        <v>56</v>
      </c>
      <c r="E49" s="33"/>
    </row>
    <row r="50" spans="2:5" ht="11.25">
      <c r="B50" s="32" t="s">
        <v>57</v>
      </c>
      <c r="C50" s="31" t="s">
        <v>58</v>
      </c>
      <c r="D50" s="34"/>
      <c r="E50" s="31"/>
    </row>
    <row r="51" ht="12.75">
      <c r="E51" s="24"/>
    </row>
    <row r="52" ht="11.25">
      <c r="B52" s="1" t="s">
        <v>50</v>
      </c>
    </row>
    <row r="56" ht="11.25">
      <c r="B56" s="1" t="s">
        <v>52</v>
      </c>
    </row>
    <row r="57" ht="11.25">
      <c r="D57" s="1" t="s">
        <v>51</v>
      </c>
    </row>
  </sheetData>
  <sheetProtection/>
  <mergeCells count="5">
    <mergeCell ref="A46:B46"/>
    <mergeCell ref="C3:K3"/>
    <mergeCell ref="A5:B5"/>
    <mergeCell ref="A16:B16"/>
    <mergeCell ref="A31:B3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2023-09-26T12:13:29Z</cp:lastPrinted>
  <dcterms:created xsi:type="dcterms:W3CDTF">2016-11-28T09:06:02Z</dcterms:created>
  <dcterms:modified xsi:type="dcterms:W3CDTF">2023-10-05T06:51:01Z</dcterms:modified>
  <cp:category/>
  <cp:version/>
  <cp:contentType/>
  <cp:contentStatus/>
</cp:coreProperties>
</file>