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<sst xmlns="http://schemas.openxmlformats.org/spreadsheetml/2006/main" count="100" uniqueCount="83">
  <si>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</si>
  <si>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</si>
  <si>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</si>
  <si>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</si>
  <si>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</si>
  <si>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</si>
  <si>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</si>
  <si>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</si>
  <si>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</si>
  <si>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</si>
  <si>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</si>
  <si>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</si>
  <si>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</si>
  <si>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</si>
  <si>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</si>
  <si>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</si>
  <si>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</si>
  <si>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</si>
  <si>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</si>
  <si>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</si>
  <si>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</si>
  <si>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</si>
  <si>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</si>
  <si>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</si>
  <si>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</si>
  <si>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</si>
  <si>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</si>
  <si>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</si>
  <si>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</si>
  <si>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</si>
  <si>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</si>
  <si>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</si>
  <si>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</si>
  <si>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</si>
  <si>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</si>
  <si>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</si>
  <si>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</si>
  <si>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</si>
  <si>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</si>
  <si>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</si>
  <si>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</si>
  <si>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</si>
  <si>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</si>
  <si>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</si>
  <si>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</si>
  <si>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</si>
  <si>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</si>
  <si>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</si>
  <si>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</si>
  <si>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</si>
  <si>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</si>
  <si>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</si>
  <si>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</si>
  <si>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</si>
  <si>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</si>
  <si>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</si>
  <si>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</si>
  <si>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</si>
  <si>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</si>
  <si>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Cap. 84.02.-Transporturi</t>
  </si>
  <si>
    <t>Cap. 65.02 Învățământ</t>
  </si>
  <si>
    <t>Lucrari noi</t>
  </si>
  <si>
    <t>Cap. 87,02 Turism</t>
  </si>
  <si>
    <t>B</t>
  </si>
  <si>
    <t>Cap. 67.02 Cultura, recreere si religie</t>
  </si>
  <si>
    <t>Cap.70.02.-Servicii si dezvoltare publica</t>
  </si>
  <si>
    <t>Construire baza sportiva TIP 1, municipiul Campulung Moldovenesc, judetul Suceava - utilitati</t>
  </si>
  <si>
    <t>Reabilitare curte si gard Scoala T. Stefanelli</t>
  </si>
  <si>
    <t>Reabilitare si modernizare strazi din municipiul Campulung Moldovenesc - diriginte de santier</t>
  </si>
  <si>
    <t>Reabilitare si modernizare strazi din municipiul Campulung Moldovenesc (Sandru, V.Caselor) - diriginte de santier</t>
  </si>
  <si>
    <t>Refacere infrastructura rutiera, poduri, podețe și apărări de maluri str. Valea seacă și str. Simion Florea Marian-asistență tehnică</t>
  </si>
  <si>
    <t>Reabilitare centralele termice aferente cladirii din str. Calea Bucovinei 173</t>
  </si>
  <si>
    <t>Reabilitare, modernizare, extindere si dotare asezamant cultural (biblioteca) din Campulung Moldovenesc, judetul Suceava - proiect reabilitare subsol</t>
  </si>
  <si>
    <t>Capitolul 65.02-Titlul 60</t>
  </si>
  <si>
    <t>Construire creșă, strada 13 Decembrie, municipiul Campulung Moldovenesc - utilitati</t>
  </si>
  <si>
    <t>Construire creșă, str. 13 Decembrie, Municipiul Câmputung Motdovenesc, județul Suceava - executie</t>
  </si>
  <si>
    <t>Reabilitare instalatie termica săli de sport Liceul tehnologic nr. 1</t>
  </si>
  <si>
    <t>Proiect Cresa-studii si avize</t>
  </si>
  <si>
    <t>Relocare garaj ratrack - Proiectare si executie</t>
  </si>
  <si>
    <t>Construire creșă, str. 13 Decembrie, Municipiul Câmputung Motdovenesc, județul Suceava -utilitati</t>
  </si>
  <si>
    <t>Capitolul 66.02-Titlul 60</t>
  </si>
  <si>
    <t>Centru comunitar integrat</t>
  </si>
  <si>
    <t>ANEXA NR. 2 LA HCL NR. 152/2023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</si>
</sst>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  <numFmt numFmtId="191" formatCode="#,##0&quot; &quot;;[Red]&quot;(&quot;#,##0&quot;)&quot;"/>
  </numFmts>
  <fonts count="61"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Helvetica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Helvetica"/>
      <family val="0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left"/>
    </xf>
    <xf numFmtId="1" fontId="51" fillId="34" borderId="24" xfId="0" applyNumberFormat="1" applyFont="1" applyFill="1" applyBorder="1" applyAlignment="1">
      <alignment horizontal="center" vertical="top"/>
    </xf>
    <xf numFmtId="1" fontId="51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" fontId="51" fillId="34" borderId="24" xfId="0" applyNumberFormat="1" applyFont="1" applyFill="1" applyBorder="1" applyAlignment="1">
      <alignment horizontal="center" vertical="top" wrapText="1"/>
    </xf>
    <xf numFmtId="1" fontId="51" fillId="34" borderId="24" xfId="0" applyNumberFormat="1" applyFont="1" applyFill="1" applyBorder="1" applyAlignment="1">
      <alignment horizontal="center"/>
    </xf>
    <xf numFmtId="1" fontId="51" fillId="36" borderId="24" xfId="0" applyNumberFormat="1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 vertical="center" wrapText="1"/>
    </xf>
    <xf numFmtId="0" fontId="54" fillId="37" borderId="0" xfId="0" applyFont="1" applyFill="1" applyAlignment="1">
      <alignment/>
    </xf>
    <xf numFmtId="0" fontId="54" fillId="37" borderId="0" xfId="0" applyFont="1" applyFill="1" applyAlignment="1">
      <alignment horizontal="center"/>
    </xf>
    <xf numFmtId="3" fontId="54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53" fillId="38" borderId="25" xfId="0" applyFont="1" applyFill="1" applyBorder="1" applyAlignment="1">
      <alignment horizontal="center"/>
    </xf>
    <xf numFmtId="188" fontId="53" fillId="38" borderId="25" xfId="0" applyNumberFormat="1" applyFont="1" applyFill="1" applyBorder="1" applyAlignment="1">
      <alignment horizontal="center"/>
    </xf>
    <xf numFmtId="0" fontId="55" fillId="38" borderId="25" xfId="0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3" fontId="53" fillId="38" borderId="25" xfId="0" applyNumberFormat="1" applyFont="1" applyFill="1" applyBorder="1" applyAlignment="1">
      <alignment horizontal="center" vertical="center"/>
    </xf>
    <xf numFmtId="3" fontId="53" fillId="38" borderId="25" xfId="0" applyNumberFormat="1" applyFont="1" applyFill="1" applyBorder="1" applyAlignment="1">
      <alignment horizontal="center"/>
    </xf>
    <xf numFmtId="3" fontId="53" fillId="37" borderId="25" xfId="0" applyNumberFormat="1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 vertical="center"/>
    </xf>
    <xf numFmtId="0" fontId="53" fillId="39" borderId="25" xfId="0" applyFont="1" applyFill="1" applyBorder="1" applyAlignment="1">
      <alignment horizontal="left"/>
    </xf>
    <xf numFmtId="0" fontId="53" fillId="39" borderId="25" xfId="0" applyFont="1" applyFill="1" applyBorder="1" applyAlignment="1">
      <alignment/>
    </xf>
    <xf numFmtId="3" fontId="53" fillId="39" borderId="25" xfId="0" applyNumberFormat="1" applyFont="1" applyFill="1" applyBorder="1" applyAlignment="1">
      <alignment horizontal="center"/>
    </xf>
    <xf numFmtId="0" fontId="55" fillId="39" borderId="25" xfId="0" applyFont="1" applyFill="1" applyBorder="1" applyAlignment="1">
      <alignment horizontal="center"/>
    </xf>
    <xf numFmtId="188" fontId="55" fillId="39" borderId="25" xfId="0" applyNumberFormat="1" applyFont="1" applyFill="1" applyBorder="1" applyAlignment="1">
      <alignment horizontal="center"/>
    </xf>
    <xf numFmtId="188" fontId="53" fillId="37" borderId="25" xfId="0" applyNumberFormat="1" applyFont="1" applyFill="1" applyBorder="1" applyAlignment="1">
      <alignment horizontal="center"/>
    </xf>
    <xf numFmtId="0" fontId="53" fillId="40" borderId="25" xfId="0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 wrapText="1"/>
    </xf>
    <xf numFmtId="0" fontId="54" fillId="37" borderId="25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190" fontId="51" fillId="38" borderId="25" xfId="0" applyNumberFormat="1" applyFont="1" applyFill="1" applyBorder="1" applyAlignment="1">
      <alignment horizontal="center"/>
    </xf>
    <xf numFmtId="0" fontId="54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88" fontId="56" fillId="0" borderId="0" xfId="0" applyNumberFormat="1" applyFont="1" applyBorder="1" applyAlignment="1">
      <alignment horizontal="center"/>
    </xf>
    <xf numFmtId="188" fontId="57" fillId="37" borderId="0" xfId="0" applyNumberFormat="1" applyFont="1" applyFill="1" applyBorder="1" applyAlignment="1">
      <alignment horizontal="center"/>
    </xf>
    <xf numFmtId="188" fontId="56" fillId="37" borderId="0" xfId="0" applyNumberFormat="1" applyFont="1" applyFill="1" applyBorder="1" applyAlignment="1">
      <alignment horizontal="center"/>
    </xf>
    <xf numFmtId="4" fontId="56" fillId="0" borderId="0" xfId="0" applyNumberFormat="1" applyFont="1" applyBorder="1" applyAlignment="1">
      <alignment horizontal="center"/>
    </xf>
    <xf numFmtId="1" fontId="58" fillId="39" borderId="25" xfId="0" applyNumberFormat="1" applyFont="1" applyFill="1" applyBorder="1" applyAlignment="1">
      <alignment horizontal="center"/>
    </xf>
    <xf numFmtId="0" fontId="53" fillId="0" borderId="25" xfId="0" applyFont="1" applyBorder="1" applyAlignment="1">
      <alignment/>
    </xf>
    <xf numFmtId="1" fontId="54" fillId="0" borderId="25" xfId="0" applyNumberFormat="1" applyFont="1" applyBorder="1" applyAlignment="1">
      <alignment horizontal="center" wrapText="1"/>
    </xf>
    <xf numFmtId="1" fontId="53" fillId="37" borderId="25" xfId="0" applyNumberFormat="1" applyFont="1" applyFill="1" applyBorder="1" applyAlignment="1">
      <alignment horizontal="center" wrapText="1"/>
    </xf>
    <xf numFmtId="1" fontId="53" fillId="39" borderId="25" xfId="0" applyNumberFormat="1" applyFont="1" applyFill="1" applyBorder="1" applyAlignment="1">
      <alignment horizontal="center"/>
    </xf>
    <xf numFmtId="1" fontId="53" fillId="40" borderId="25" xfId="0" applyNumberFormat="1" applyFont="1" applyFill="1" applyBorder="1" applyAlignment="1">
      <alignment horizontal="center"/>
    </xf>
    <xf numFmtId="1" fontId="54" fillId="37" borderId="25" xfId="0" applyNumberFormat="1" applyFont="1" applyFill="1" applyBorder="1" applyAlignment="1">
      <alignment horizontal="center" vertical="center"/>
    </xf>
    <xf numFmtId="0" fontId="55" fillId="37" borderId="25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/>
    </xf>
    <xf numFmtId="0" fontId="59" fillId="0" borderId="25" xfId="0" applyFont="1" applyBorder="1" applyAlignment="1">
      <alignment wrapText="1"/>
    </xf>
    <xf numFmtId="188" fontId="56" fillId="0" borderId="25" xfId="0" applyNumberFormat="1" applyFont="1" applyBorder="1" applyAlignment="1">
      <alignment horizontal="center"/>
    </xf>
    <xf numFmtId="188" fontId="56" fillId="37" borderId="25" xfId="0" applyNumberFormat="1" applyFont="1" applyFill="1" applyBorder="1" applyAlignment="1">
      <alignment horizontal="center"/>
    </xf>
    <xf numFmtId="4" fontId="56" fillId="0" borderId="25" xfId="0" applyNumberFormat="1" applyFont="1" applyBorder="1" applyAlignment="1">
      <alignment horizontal="center"/>
    </xf>
    <xf numFmtId="1" fontId="55" fillId="39" borderId="25" xfId="0" applyNumberFormat="1" applyFont="1" applyFill="1" applyBorder="1" applyAlignment="1">
      <alignment horizontal="center" wrapText="1"/>
    </xf>
    <xf numFmtId="1" fontId="53" fillId="38" borderId="25" xfId="0" applyNumberFormat="1" applyFont="1" applyFill="1" applyBorder="1" applyAlignment="1">
      <alignment horizontal="center" wrapText="1"/>
    </xf>
    <xf numFmtId="2" fontId="60" fillId="0" borderId="25" xfId="0" applyNumberFormat="1" applyFont="1" applyBorder="1" applyAlignment="1">
      <alignment horizontal="center" wrapText="1"/>
    </xf>
    <xf numFmtId="188" fontId="54" fillId="37" borderId="25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3" fontId="54" fillId="37" borderId="25" xfId="0" applyNumberFormat="1" applyFont="1" applyFill="1" applyBorder="1" applyAlignment="1">
      <alignment horizontal="center" vertical="center"/>
    </xf>
    <xf numFmtId="3" fontId="53" fillId="37" borderId="25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/>
    </xf>
    <xf numFmtId="1" fontId="53" fillId="37" borderId="25" xfId="0" applyNumberFormat="1" applyFont="1" applyFill="1" applyBorder="1" applyAlignment="1">
      <alignment horizontal="center"/>
    </xf>
    <xf numFmtId="1" fontId="54" fillId="37" borderId="25" xfId="0" applyNumberFormat="1" applyFont="1" applyFill="1" applyBorder="1" applyAlignment="1">
      <alignment horizontal="center"/>
    </xf>
    <xf numFmtId="0" fontId="54" fillId="39" borderId="25" xfId="0" applyFont="1" applyFill="1" applyBorder="1" applyAlignment="1">
      <alignment horizontal="center" wrapText="1"/>
    </xf>
    <xf numFmtId="1" fontId="54" fillId="37" borderId="25" xfId="0" applyNumberFormat="1" applyFont="1" applyFill="1" applyBorder="1" applyAlignment="1">
      <alignment horizontal="center" vertical="center" wrapText="1"/>
    </xf>
    <xf numFmtId="3" fontId="53" fillId="40" borderId="25" xfId="0" applyNumberFormat="1" applyFont="1" applyFill="1" applyBorder="1" applyAlignment="1">
      <alignment horizontal="center"/>
    </xf>
    <xf numFmtId="0" fontId="58" fillId="39" borderId="25" xfId="0" applyFont="1" applyFill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" fontId="51" fillId="34" borderId="26" xfId="0" applyNumberFormat="1" applyFont="1" applyFill="1" applyBorder="1" applyAlignment="1">
      <alignment horizontal="center" vertical="top" wrapText="1"/>
    </xf>
    <xf numFmtId="1" fontId="51" fillId="34" borderId="27" xfId="0" applyNumberFormat="1" applyFont="1" applyFill="1" applyBorder="1" applyAlignment="1">
      <alignment horizontal="center" vertical="top" wrapText="1"/>
    </xf>
    <xf numFmtId="3" fontId="53" fillId="39" borderId="2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11.140625" style="1" customWidth="1"/>
    <col min="5" max="5" width="9.0039062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82</v>
      </c>
      <c r="K1" s="2"/>
    </row>
    <row r="2" ht="11.25">
      <c r="B2" s="1" t="s">
        <v>1</v>
      </c>
    </row>
    <row r="3" spans="3:11" ht="11.25">
      <c r="C3" s="89" t="s">
        <v>53</v>
      </c>
      <c r="D3" s="89"/>
      <c r="E3" s="89"/>
      <c r="F3" s="89"/>
      <c r="G3" s="89"/>
      <c r="H3" s="89"/>
      <c r="I3" s="89"/>
      <c r="J3" s="89"/>
      <c r="K3" s="89"/>
    </row>
    <row r="4" ht="3" customHeight="1" thickBot="1"/>
    <row r="5" spans="1:12" ht="21.75" customHeight="1" thickBot="1">
      <c r="A5" s="90" t="s">
        <v>2</v>
      </c>
      <c r="B5" s="91"/>
      <c r="C5" s="3" t="s">
        <v>3</v>
      </c>
      <c r="D5" s="4" t="s">
        <v>4</v>
      </c>
      <c r="E5" s="10"/>
      <c r="F5" s="18"/>
      <c r="G5" s="18"/>
      <c r="H5" s="18" t="s">
        <v>54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92" t="s">
        <v>47</v>
      </c>
      <c r="B16" s="93"/>
      <c r="C16" s="22">
        <f>C17+C43+C46</f>
        <v>17583422</v>
      </c>
      <c r="D16" s="22">
        <f aca="true" t="shared" si="0" ref="D16:L16">D17+D43+D46</f>
        <v>2499000</v>
      </c>
      <c r="E16" s="22">
        <f t="shared" si="0"/>
        <v>2499000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2499000</v>
      </c>
      <c r="J16" s="22">
        <f t="shared" si="0"/>
        <v>0</v>
      </c>
      <c r="K16" s="22">
        <f t="shared" si="0"/>
        <v>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>C21+C28+C35+C25+C40</f>
        <v>101100</v>
      </c>
      <c r="D17" s="22">
        <f aca="true" t="shared" si="1" ref="D17:L17">D21+D28+D35+D25+D40</f>
        <v>-10000</v>
      </c>
      <c r="E17" s="22">
        <f t="shared" si="1"/>
        <v>-10000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-10000</v>
      </c>
      <c r="K17" s="22">
        <f t="shared" si="1"/>
        <v>-10000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C22+C29+C41</f>
        <v>53100</v>
      </c>
      <c r="D18" s="22">
        <f aca="true" t="shared" si="2" ref="D18:L18">D22+D29+D41</f>
        <v>-6000</v>
      </c>
      <c r="E18" s="22">
        <f t="shared" si="2"/>
        <v>-6000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-6000</v>
      </c>
      <c r="K18" s="22">
        <f t="shared" si="2"/>
        <v>-6000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C26+C36+C31</f>
        <v>48000</v>
      </c>
      <c r="D20" s="23">
        <f aca="true" t="shared" si="3" ref="D20:L20">D26+D36+D31</f>
        <v>-4000</v>
      </c>
      <c r="E20" s="23">
        <f t="shared" si="3"/>
        <v>-4000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-4000</v>
      </c>
      <c r="K20" s="23">
        <f t="shared" si="3"/>
        <v>-4000</v>
      </c>
      <c r="L20" s="23">
        <f t="shared" si="3"/>
        <v>0</v>
      </c>
    </row>
    <row r="21" spans="1:12" s="15" customFormat="1" ht="26.25" customHeight="1">
      <c r="A21" s="43" t="s">
        <v>60</v>
      </c>
      <c r="B21" s="46"/>
      <c r="C21" s="47">
        <f>C22</f>
        <v>53100</v>
      </c>
      <c r="D21" s="47">
        <f aca="true" t="shared" si="4" ref="D21:L21">D22</f>
        <v>53100</v>
      </c>
      <c r="E21" s="47">
        <f t="shared" si="4"/>
        <v>53100</v>
      </c>
      <c r="F21" s="47">
        <f t="shared" si="4"/>
        <v>0</v>
      </c>
      <c r="G21" s="47">
        <f t="shared" si="4"/>
        <v>0</v>
      </c>
      <c r="H21" s="47">
        <f t="shared" si="4"/>
        <v>0</v>
      </c>
      <c r="I21" s="47">
        <f t="shared" si="4"/>
        <v>0</v>
      </c>
      <c r="J21" s="47">
        <f t="shared" si="4"/>
        <v>53100</v>
      </c>
      <c r="K21" s="47">
        <f t="shared" si="4"/>
        <v>53100</v>
      </c>
      <c r="L21" s="47">
        <f t="shared" si="4"/>
        <v>0</v>
      </c>
    </row>
    <row r="22" spans="1:12" s="15" customFormat="1" ht="26.25" customHeight="1">
      <c r="A22" s="35" t="s">
        <v>40</v>
      </c>
      <c r="B22" s="35" t="s">
        <v>61</v>
      </c>
      <c r="C22" s="36">
        <f>C23+C24</f>
        <v>53100</v>
      </c>
      <c r="D22" s="36">
        <f aca="true" t="shared" si="5" ref="D22:L22">D23+D24</f>
        <v>53100</v>
      </c>
      <c r="E22" s="36">
        <f t="shared" si="5"/>
        <v>53100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53100</v>
      </c>
      <c r="K22" s="36">
        <f t="shared" si="5"/>
        <v>53100</v>
      </c>
      <c r="L22" s="36">
        <f t="shared" si="5"/>
        <v>0</v>
      </c>
    </row>
    <row r="23" spans="1:12" s="15" customFormat="1" ht="18.75" customHeight="1">
      <c r="A23" s="29"/>
      <c r="B23" s="77" t="s">
        <v>67</v>
      </c>
      <c r="C23" s="48">
        <v>30000</v>
      </c>
      <c r="D23" s="48">
        <v>30000</v>
      </c>
      <c r="E23" s="48">
        <v>30000</v>
      </c>
      <c r="F23" s="48"/>
      <c r="G23" s="48"/>
      <c r="H23" s="48"/>
      <c r="I23" s="48"/>
      <c r="J23" s="48">
        <v>30000</v>
      </c>
      <c r="K23" s="48">
        <v>30000</v>
      </c>
      <c r="L23" s="48"/>
    </row>
    <row r="24" spans="1:12" s="15" customFormat="1" ht="26.25" customHeight="1">
      <c r="A24" s="63"/>
      <c r="B24" s="55" t="s">
        <v>76</v>
      </c>
      <c r="C24" s="64">
        <v>23100</v>
      </c>
      <c r="D24" s="64">
        <v>23100</v>
      </c>
      <c r="E24" s="65">
        <v>23100</v>
      </c>
      <c r="F24" s="64"/>
      <c r="G24" s="64"/>
      <c r="H24" s="64"/>
      <c r="I24" s="64"/>
      <c r="J24" s="64">
        <v>23100</v>
      </c>
      <c r="K24" s="64">
        <v>23100</v>
      </c>
      <c r="L24" s="64"/>
    </row>
    <row r="25" spans="1:12" s="15" customFormat="1" ht="11.25">
      <c r="A25" s="43" t="s">
        <v>64</v>
      </c>
      <c r="B25" s="46"/>
      <c r="C25" s="75">
        <f>C26</f>
        <v>5000</v>
      </c>
      <c r="D25" s="75">
        <f aca="true" t="shared" si="6" ref="D25:L26">D26</f>
        <v>5000</v>
      </c>
      <c r="E25" s="75">
        <f t="shared" si="6"/>
        <v>5000</v>
      </c>
      <c r="F25" s="75">
        <f t="shared" si="6"/>
        <v>0</v>
      </c>
      <c r="G25" s="75">
        <f t="shared" si="6"/>
        <v>0</v>
      </c>
      <c r="H25" s="75">
        <f t="shared" si="6"/>
        <v>0</v>
      </c>
      <c r="I25" s="75">
        <f t="shared" si="6"/>
        <v>0</v>
      </c>
      <c r="J25" s="75">
        <f t="shared" si="6"/>
        <v>5000</v>
      </c>
      <c r="K25" s="75">
        <f t="shared" si="6"/>
        <v>5000</v>
      </c>
      <c r="L25" s="75">
        <f t="shared" si="6"/>
        <v>0</v>
      </c>
    </row>
    <row r="26" spans="1:12" s="15" customFormat="1" ht="11.25">
      <c r="A26" s="37" t="s">
        <v>44</v>
      </c>
      <c r="B26" s="35" t="s">
        <v>45</v>
      </c>
      <c r="C26" s="76">
        <f>C27</f>
        <v>5000</v>
      </c>
      <c r="D26" s="76">
        <f t="shared" si="6"/>
        <v>5000</v>
      </c>
      <c r="E26" s="76">
        <f t="shared" si="6"/>
        <v>5000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5000</v>
      </c>
      <c r="K26" s="76">
        <f t="shared" si="6"/>
        <v>5000</v>
      </c>
      <c r="L26" s="76">
        <f t="shared" si="6"/>
        <v>0</v>
      </c>
    </row>
    <row r="27" spans="1:12" s="15" customFormat="1" ht="33.75">
      <c r="A27" s="51"/>
      <c r="B27" s="50" t="s">
        <v>72</v>
      </c>
      <c r="C27" s="82">
        <v>5000</v>
      </c>
      <c r="D27" s="82">
        <v>5000</v>
      </c>
      <c r="E27" s="48">
        <v>5000</v>
      </c>
      <c r="F27" s="48"/>
      <c r="G27" s="48"/>
      <c r="H27" s="48"/>
      <c r="I27" s="48"/>
      <c r="J27" s="82">
        <v>5000</v>
      </c>
      <c r="K27" s="82">
        <v>5000</v>
      </c>
      <c r="L27" s="83"/>
    </row>
    <row r="28" spans="1:12" s="15" customFormat="1" ht="26.25" customHeight="1">
      <c r="A28" s="94" t="s">
        <v>65</v>
      </c>
      <c r="B28" s="94"/>
      <c r="C28" s="45">
        <f aca="true" t="shared" si="7" ref="C28:L28">C29+C31</f>
        <v>43000</v>
      </c>
      <c r="D28" s="45">
        <f t="shared" si="7"/>
        <v>43000</v>
      </c>
      <c r="E28" s="45">
        <f t="shared" si="7"/>
        <v>43000</v>
      </c>
      <c r="F28" s="45">
        <f t="shared" si="7"/>
        <v>0</v>
      </c>
      <c r="G28" s="45">
        <f t="shared" si="7"/>
        <v>0</v>
      </c>
      <c r="H28" s="45">
        <f t="shared" si="7"/>
        <v>0</v>
      </c>
      <c r="I28" s="45">
        <f t="shared" si="7"/>
        <v>0</v>
      </c>
      <c r="J28" s="45">
        <f t="shared" si="7"/>
        <v>43000</v>
      </c>
      <c r="K28" s="45">
        <f t="shared" si="7"/>
        <v>43000</v>
      </c>
      <c r="L28" s="45">
        <f t="shared" si="7"/>
        <v>0</v>
      </c>
    </row>
    <row r="29" spans="1:12" s="15" customFormat="1" ht="26.25" customHeight="1">
      <c r="A29" s="40" t="s">
        <v>40</v>
      </c>
      <c r="B29" s="40" t="s">
        <v>61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s="15" customFormat="1" ht="26.25" customHeight="1">
      <c r="A30" s="63"/>
      <c r="B30" s="55" t="s">
        <v>71</v>
      </c>
      <c r="C30" s="64">
        <v>6000</v>
      </c>
      <c r="D30" s="64">
        <v>6000</v>
      </c>
      <c r="E30" s="65">
        <v>6000</v>
      </c>
      <c r="F30" s="64"/>
      <c r="G30" s="64"/>
      <c r="H30" s="64"/>
      <c r="I30" s="64"/>
      <c r="J30" s="64">
        <v>6000</v>
      </c>
      <c r="K30" s="64">
        <v>6000</v>
      </c>
      <c r="L30" s="64"/>
    </row>
    <row r="31" spans="1:12" s="15" customFormat="1" ht="26.25" customHeight="1">
      <c r="A31" s="52" t="s">
        <v>44</v>
      </c>
      <c r="B31" s="53" t="s">
        <v>45</v>
      </c>
      <c r="C31" s="54">
        <f>C34+C32+C33</f>
        <v>43000</v>
      </c>
      <c r="D31" s="54">
        <f aca="true" t="shared" si="8" ref="D31:L31">D34+D32+D33</f>
        <v>43000</v>
      </c>
      <c r="E31" s="54">
        <f t="shared" si="8"/>
        <v>43000</v>
      </c>
      <c r="F31" s="54">
        <f t="shared" si="8"/>
        <v>0</v>
      </c>
      <c r="G31" s="54">
        <f t="shared" si="8"/>
        <v>0</v>
      </c>
      <c r="H31" s="54">
        <f t="shared" si="8"/>
        <v>0</v>
      </c>
      <c r="I31" s="54">
        <f t="shared" si="8"/>
        <v>0</v>
      </c>
      <c r="J31" s="54">
        <f t="shared" si="8"/>
        <v>43000</v>
      </c>
      <c r="K31" s="54">
        <f t="shared" si="8"/>
        <v>43000</v>
      </c>
      <c r="L31" s="54">
        <f t="shared" si="8"/>
        <v>0</v>
      </c>
    </row>
    <row r="32" spans="1:12" s="15" customFormat="1" ht="26.25" customHeight="1">
      <c r="A32" s="38"/>
      <c r="B32" s="55" t="s">
        <v>66</v>
      </c>
      <c r="C32" s="48">
        <v>100000</v>
      </c>
      <c r="D32" s="48">
        <v>100000</v>
      </c>
      <c r="E32" s="48">
        <v>100000</v>
      </c>
      <c r="F32" s="48"/>
      <c r="G32" s="48"/>
      <c r="H32" s="48"/>
      <c r="I32" s="48"/>
      <c r="J32" s="48">
        <v>100000</v>
      </c>
      <c r="K32" s="48">
        <v>100000</v>
      </c>
      <c r="L32" s="48"/>
    </row>
    <row r="33" spans="1:12" s="15" customFormat="1" ht="26.25" customHeight="1">
      <c r="A33" s="51"/>
      <c r="B33" s="51" t="s">
        <v>77</v>
      </c>
      <c r="C33" s="84">
        <v>-7000</v>
      </c>
      <c r="D33" s="84">
        <v>-7000</v>
      </c>
      <c r="E33" s="83">
        <v>-7000</v>
      </c>
      <c r="F33" s="84"/>
      <c r="G33" s="84"/>
      <c r="H33" s="84"/>
      <c r="I33" s="84"/>
      <c r="J33" s="84">
        <v>-7000</v>
      </c>
      <c r="K33" s="84">
        <v>-7000</v>
      </c>
      <c r="L33" s="84"/>
    </row>
    <row r="34" spans="1:12" s="15" customFormat="1" ht="39" customHeight="1">
      <c r="A34" s="38"/>
      <c r="B34" s="55" t="s">
        <v>74</v>
      </c>
      <c r="C34" s="41">
        <v>-50000</v>
      </c>
      <c r="D34" s="41">
        <v>-50000</v>
      </c>
      <c r="E34" s="41">
        <v>-50000</v>
      </c>
      <c r="F34" s="41"/>
      <c r="G34" s="41"/>
      <c r="H34" s="41"/>
      <c r="I34" s="41"/>
      <c r="J34" s="41">
        <v>-50000</v>
      </c>
      <c r="K34" s="41">
        <v>-50000</v>
      </c>
      <c r="L34" s="41"/>
    </row>
    <row r="35" spans="1:12" s="15" customFormat="1" ht="26.25" customHeight="1">
      <c r="A35" s="43" t="s">
        <v>59</v>
      </c>
      <c r="B35" s="44"/>
      <c r="C35" s="66">
        <f>C36</f>
        <v>0</v>
      </c>
      <c r="D35" s="66">
        <f aca="true" t="shared" si="9" ref="D35:L35">D36</f>
        <v>-52000</v>
      </c>
      <c r="E35" s="66">
        <f t="shared" si="9"/>
        <v>-52000</v>
      </c>
      <c r="F35" s="66">
        <f t="shared" si="9"/>
        <v>0</v>
      </c>
      <c r="G35" s="66">
        <f t="shared" si="9"/>
        <v>0</v>
      </c>
      <c r="H35" s="66">
        <f t="shared" si="9"/>
        <v>0</v>
      </c>
      <c r="I35" s="66">
        <f t="shared" si="9"/>
        <v>0</v>
      </c>
      <c r="J35" s="66">
        <f t="shared" si="9"/>
        <v>-52000</v>
      </c>
      <c r="K35" s="66">
        <f t="shared" si="9"/>
        <v>-52000</v>
      </c>
      <c r="L35" s="66">
        <f t="shared" si="9"/>
        <v>0</v>
      </c>
    </row>
    <row r="36" spans="1:12" s="15" customFormat="1" ht="39" customHeight="1">
      <c r="A36" s="49" t="s">
        <v>44</v>
      </c>
      <c r="B36" s="42" t="s">
        <v>45</v>
      </c>
      <c r="C36" s="67">
        <f>C39</f>
        <v>0</v>
      </c>
      <c r="D36" s="67">
        <f>D39+D37+D38</f>
        <v>-52000</v>
      </c>
      <c r="E36" s="67">
        <f aca="true" t="shared" si="10" ref="E36:L36">E39+E37+E38</f>
        <v>-52000</v>
      </c>
      <c r="F36" s="67">
        <f t="shared" si="10"/>
        <v>0</v>
      </c>
      <c r="G36" s="67">
        <f t="shared" si="10"/>
        <v>0</v>
      </c>
      <c r="H36" s="67">
        <f t="shared" si="10"/>
        <v>0</v>
      </c>
      <c r="I36" s="67">
        <f t="shared" si="10"/>
        <v>0</v>
      </c>
      <c r="J36" s="67">
        <f t="shared" si="10"/>
        <v>-52000</v>
      </c>
      <c r="K36" s="67">
        <f t="shared" si="10"/>
        <v>-52000</v>
      </c>
      <c r="L36" s="67">
        <f t="shared" si="10"/>
        <v>0</v>
      </c>
    </row>
    <row r="37" spans="1:12" s="15" customFormat="1" ht="39" customHeight="1">
      <c r="A37" s="69"/>
      <c r="B37" s="30" t="s">
        <v>69</v>
      </c>
      <c r="C37" s="80"/>
      <c r="D37" s="80">
        <v>-35000</v>
      </c>
      <c r="E37" s="80">
        <v>-35000</v>
      </c>
      <c r="F37" s="81"/>
      <c r="G37" s="81"/>
      <c r="H37" s="81"/>
      <c r="I37" s="81"/>
      <c r="J37" s="80">
        <v>-35000</v>
      </c>
      <c r="K37" s="80">
        <v>-35000</v>
      </c>
      <c r="L37" s="81"/>
    </row>
    <row r="38" spans="1:12" s="15" customFormat="1" ht="39" customHeight="1">
      <c r="A38" s="38"/>
      <c r="B38" s="30" t="s">
        <v>70</v>
      </c>
      <c r="C38" s="78"/>
      <c r="D38" s="80">
        <v>-10000</v>
      </c>
      <c r="E38" s="80">
        <v>-10000</v>
      </c>
      <c r="F38" s="81"/>
      <c r="G38" s="81"/>
      <c r="H38" s="81"/>
      <c r="I38" s="81"/>
      <c r="J38" s="80">
        <v>-10000</v>
      </c>
      <c r="K38" s="80">
        <v>-10000</v>
      </c>
      <c r="L38" s="79"/>
    </row>
    <row r="39" spans="1:12" s="15" customFormat="1" ht="26.25" customHeight="1">
      <c r="A39" s="38"/>
      <c r="B39" s="30" t="s">
        <v>68</v>
      </c>
      <c r="C39" s="80"/>
      <c r="D39" s="80">
        <v>-7000</v>
      </c>
      <c r="E39" s="80">
        <f>D39</f>
        <v>-7000</v>
      </c>
      <c r="F39" s="81"/>
      <c r="G39" s="81"/>
      <c r="H39" s="81"/>
      <c r="I39" s="81"/>
      <c r="J39" s="80">
        <f>E39</f>
        <v>-7000</v>
      </c>
      <c r="K39" s="80">
        <f>E39</f>
        <v>-7000</v>
      </c>
      <c r="L39" s="81"/>
    </row>
    <row r="40" spans="1:12" s="15" customFormat="1" ht="26.25" customHeight="1">
      <c r="A40" s="43" t="s">
        <v>62</v>
      </c>
      <c r="B40" s="85"/>
      <c r="C40" s="45">
        <f>C41</f>
        <v>0</v>
      </c>
      <c r="D40" s="45">
        <f aca="true" t="shared" si="11" ref="D40:L40">D41</f>
        <v>-59100</v>
      </c>
      <c r="E40" s="45">
        <f t="shared" si="11"/>
        <v>-59100</v>
      </c>
      <c r="F40" s="45">
        <f t="shared" si="11"/>
        <v>0</v>
      </c>
      <c r="G40" s="45">
        <f t="shared" si="11"/>
        <v>0</v>
      </c>
      <c r="H40" s="45">
        <f t="shared" si="11"/>
        <v>0</v>
      </c>
      <c r="I40" s="45">
        <f t="shared" si="11"/>
        <v>0</v>
      </c>
      <c r="J40" s="45">
        <f t="shared" si="11"/>
        <v>-59100</v>
      </c>
      <c r="K40" s="45">
        <f t="shared" si="11"/>
        <v>-59100</v>
      </c>
      <c r="L40" s="45">
        <f t="shared" si="11"/>
        <v>0</v>
      </c>
    </row>
    <row r="41" spans="1:12" s="15" customFormat="1" ht="26.25" customHeight="1">
      <c r="A41" s="49" t="s">
        <v>63</v>
      </c>
      <c r="B41" s="49" t="s">
        <v>41</v>
      </c>
      <c r="C41" s="87">
        <f>C42</f>
        <v>0</v>
      </c>
      <c r="D41" s="87">
        <f aca="true" t="shared" si="12" ref="D41:L41">D42</f>
        <v>-59100</v>
      </c>
      <c r="E41" s="87">
        <f t="shared" si="12"/>
        <v>-59100</v>
      </c>
      <c r="F41" s="87">
        <f t="shared" si="12"/>
        <v>0</v>
      </c>
      <c r="G41" s="87">
        <f t="shared" si="12"/>
        <v>0</v>
      </c>
      <c r="H41" s="87">
        <f t="shared" si="12"/>
        <v>0</v>
      </c>
      <c r="I41" s="87">
        <f t="shared" si="12"/>
        <v>0</v>
      </c>
      <c r="J41" s="87">
        <f t="shared" si="12"/>
        <v>-59100</v>
      </c>
      <c r="K41" s="87">
        <f t="shared" si="12"/>
        <v>-59100</v>
      </c>
      <c r="L41" s="87">
        <f t="shared" si="12"/>
        <v>0</v>
      </c>
    </row>
    <row r="42" spans="1:12" s="15" customFormat="1" ht="26.25" customHeight="1">
      <c r="A42" s="83"/>
      <c r="B42" s="86" t="s">
        <v>78</v>
      </c>
      <c r="C42" s="68"/>
      <c r="D42" s="68">
        <v>-59100</v>
      </c>
      <c r="E42" s="68">
        <v>-59100</v>
      </c>
      <c r="F42" s="68"/>
      <c r="G42" s="68"/>
      <c r="H42" s="68"/>
      <c r="I42" s="68"/>
      <c r="J42" s="68">
        <v>-59100</v>
      </c>
      <c r="K42" s="68">
        <v>-59100</v>
      </c>
      <c r="L42" s="83"/>
    </row>
    <row r="43" spans="1:12" ht="42.75" customHeight="1">
      <c r="A43" s="88" t="s">
        <v>73</v>
      </c>
      <c r="B43" s="88"/>
      <c r="C43" s="62">
        <f>C44+C45</f>
        <v>16650272</v>
      </c>
      <c r="D43" s="62">
        <f aca="true" t="shared" si="13" ref="D43:L43">D44+D45</f>
        <v>2390000</v>
      </c>
      <c r="E43" s="62">
        <f t="shared" si="13"/>
        <v>2390000</v>
      </c>
      <c r="F43" s="62">
        <f t="shared" si="13"/>
        <v>0</v>
      </c>
      <c r="G43" s="62">
        <f t="shared" si="13"/>
        <v>0</v>
      </c>
      <c r="H43" s="62">
        <f t="shared" si="13"/>
        <v>0</v>
      </c>
      <c r="I43" s="62">
        <f t="shared" si="13"/>
        <v>2380000</v>
      </c>
      <c r="J43" s="62">
        <f t="shared" si="13"/>
        <v>10000</v>
      </c>
      <c r="K43" s="62">
        <f t="shared" si="13"/>
        <v>10000</v>
      </c>
      <c r="L43" s="62">
        <f t="shared" si="13"/>
        <v>0</v>
      </c>
    </row>
    <row r="44" spans="1:12" ht="41.25" customHeight="1">
      <c r="A44" s="70"/>
      <c r="B44" s="71" t="s">
        <v>79</v>
      </c>
      <c r="C44" s="72">
        <v>10000</v>
      </c>
      <c r="D44" s="72">
        <v>10000</v>
      </c>
      <c r="E44" s="72">
        <v>10000</v>
      </c>
      <c r="F44" s="72"/>
      <c r="G44" s="72"/>
      <c r="H44" s="72"/>
      <c r="I44" s="72"/>
      <c r="J44" s="73">
        <v>10000</v>
      </c>
      <c r="K44" s="72">
        <v>10000</v>
      </c>
      <c r="L44" s="74"/>
    </row>
    <row r="45" spans="1:12" ht="41.25" customHeight="1">
      <c r="A45" s="70"/>
      <c r="B45" s="71" t="s">
        <v>75</v>
      </c>
      <c r="C45" s="72">
        <v>16640272</v>
      </c>
      <c r="D45" s="72">
        <v>2380000</v>
      </c>
      <c r="E45" s="72">
        <v>2380000</v>
      </c>
      <c r="F45" s="72"/>
      <c r="G45" s="72"/>
      <c r="H45" s="72"/>
      <c r="I45" s="72">
        <v>2380000</v>
      </c>
      <c r="J45" s="73"/>
      <c r="K45" s="72"/>
      <c r="L45" s="74"/>
    </row>
    <row r="46" spans="1:12" ht="41.25" customHeight="1">
      <c r="A46" s="88" t="s">
        <v>80</v>
      </c>
      <c r="B46" s="88"/>
      <c r="C46" s="62">
        <f>C47</f>
        <v>832050</v>
      </c>
      <c r="D46" s="62">
        <f aca="true" t="shared" si="14" ref="D46:L46">D47+D50</f>
        <v>119000</v>
      </c>
      <c r="E46" s="62">
        <f t="shared" si="14"/>
        <v>119000</v>
      </c>
      <c r="F46" s="62">
        <f t="shared" si="14"/>
        <v>0</v>
      </c>
      <c r="G46" s="62">
        <f t="shared" si="14"/>
        <v>0</v>
      </c>
      <c r="H46" s="62">
        <f t="shared" si="14"/>
        <v>0</v>
      </c>
      <c r="I46" s="62">
        <f t="shared" si="14"/>
        <v>119000</v>
      </c>
      <c r="J46" s="62">
        <f t="shared" si="14"/>
        <v>0</v>
      </c>
      <c r="K46" s="62">
        <f t="shared" si="14"/>
        <v>0</v>
      </c>
      <c r="L46" s="62">
        <f t="shared" si="14"/>
        <v>0</v>
      </c>
    </row>
    <row r="47" spans="1:12" ht="38.25" customHeight="1">
      <c r="A47" s="70"/>
      <c r="B47" s="71" t="s">
        <v>81</v>
      </c>
      <c r="C47" s="72">
        <v>832050</v>
      </c>
      <c r="D47" s="72">
        <v>119000</v>
      </c>
      <c r="E47" s="72">
        <v>119000</v>
      </c>
      <c r="F47" s="72"/>
      <c r="G47" s="72"/>
      <c r="H47" s="72"/>
      <c r="I47" s="72">
        <v>119000</v>
      </c>
      <c r="J47" s="73"/>
      <c r="K47" s="72"/>
      <c r="L47" s="74"/>
    </row>
    <row r="48" spans="1:12" ht="12">
      <c r="A48" s="56"/>
      <c r="B48" s="57"/>
      <c r="C48" s="58"/>
      <c r="D48" s="58"/>
      <c r="E48" s="59"/>
      <c r="F48" s="58"/>
      <c r="G48" s="58"/>
      <c r="H48" s="58"/>
      <c r="I48" s="58"/>
      <c r="J48" s="60"/>
      <c r="K48" s="58"/>
      <c r="L48" s="61"/>
    </row>
    <row r="49" spans="2:5" ht="11.25">
      <c r="B49" s="32" t="s">
        <v>55</v>
      </c>
      <c r="C49" s="33"/>
      <c r="D49" s="33" t="s">
        <v>56</v>
      </c>
      <c r="E49" s="33"/>
    </row>
    <row r="50" spans="2:5" ht="11.25">
      <c r="B50" s="32" t="s">
        <v>57</v>
      </c>
      <c r="C50" s="31" t="s">
        <v>58</v>
      </c>
      <c r="D50" s="34"/>
      <c r="E50" s="31"/>
    </row>
    <row r="51" ht="12.75">
      <c r="E51" s="24"/>
    </row>
    <row r="52" ht="11.25">
      <c r="B52" s="1" t="s">
        <v>50</v>
      </c>
    </row>
    <row r="56" ht="11.25">
      <c r="B56" s="1" t="s">
        <v>52</v>
      </c>
    </row>
    <row r="57" ht="11.25">
      <c r="D57" s="1" t="s">
        <v>51</v>
      </c>
    </row>
  </sheetData>
  <sheetProtection/>
  <mergeCells count="6">
    <mergeCell ref="A43:B43"/>
    <mergeCell ref="C3:K3"/>
    <mergeCell ref="A5:B5"/>
    <mergeCell ref="A16:B16"/>
    <mergeCell ref="A28:B28"/>
    <mergeCell ref="A46:B4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2023-10-24T10:38:45Z</cp:lastPrinted>
  <dcterms:created xsi:type="dcterms:W3CDTF">2016-11-28T09:06:02Z</dcterms:created>
  <dcterms:modified xsi:type="dcterms:W3CDTF">2023-11-06T07:34:48Z</dcterms:modified>
  <cp:category/>
  <cp:version/>
  <cp:contentType/>
  <cp:contentStatus/>
</cp:coreProperties>
</file>