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36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<sst xmlns="http://schemas.openxmlformats.org/spreadsheetml/2006/main" count="86" uniqueCount="73">
  <si>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</si>
  <si>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</si>
  <si>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</si>
  <si>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</si>
  <si>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</si>
  <si>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</si>
  <si>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</si>
  <si>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</si>
  <si>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</si>
  <si>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</si>
  <si>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</si>
  <si>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</si>
  <si>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</si>
  <si>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</si>
  <si>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</si>
  <si>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</si>
  <si>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</si>
  <si>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</si>
  <si>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</si>
  <si>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</si>
  <si>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</si>
  <si>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</si>
  <si>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</si>
  <si>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</si>
  <si>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</si>
  <si>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</si>
  <si>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</si>
  <si>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</si>
  <si>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</si>
  <si>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</si>
  <si>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</si>
  <si>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</si>
  <si>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</si>
  <si>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</si>
  <si>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</si>
  <si>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</si>
  <si>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</si>
  <si>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</si>
  <si>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</si>
  <si>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</si>
  <si>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</si>
  <si>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</si>
  <si>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</si>
  <si>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</si>
  <si>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</si>
  <si>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</si>
  <si>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</si>
  <si>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</si>
  <si>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</si>
  <si>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</si>
  <si>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</si>
  <si>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</si>
  <si>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</si>
  <si>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</si>
  <si>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</si>
  <si>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</si>
  <si>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</si>
  <si>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</si>
  <si>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</si>
  <si>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Lucrari noi</t>
  </si>
  <si>
    <t>Cap. 87,02 Turism</t>
  </si>
  <si>
    <t>B</t>
  </si>
  <si>
    <t>Cap.70.02.-Servicii si dezvoltare publica</t>
  </si>
  <si>
    <t>Construire baza sportiva TIP 1, municipiul Campulung Moldovenesc, judetul Suceava - utilitati</t>
  </si>
  <si>
    <t>Reabilitare centralele termice aferente cladirii din str. Calea Bucovinei 173</t>
  </si>
  <si>
    <t>Relocare garaj ratrack - Proiectare si executie</t>
  </si>
  <si>
    <t>Reabilitare instalație de inzapezit</t>
  </si>
  <si>
    <t>Cap. 83.02.-Agricultura, silvicultura, piscicultura si vanatoare</t>
  </si>
  <si>
    <t>Sprijin pentru investiții în suprafețe ocupate de păduri-proiect tehnic</t>
  </si>
  <si>
    <t>Achizitii imobile</t>
  </si>
  <si>
    <t>Reabilitare, modernizare  si dotare cinematograf Moldova - Studiu de fezabilitate</t>
  </si>
  <si>
    <t xml:space="preserve">Extinderea docmeniului schiabil Campulung Moldovenesc-- SF, studii, taxe, avize </t>
  </si>
  <si>
    <t>ANEXA NR. 2 LA HCL NR. 157/2023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</si>
</sst>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  <numFmt numFmtId="191" formatCode="#,##0&quot; &quot;;[Red]&quot;(&quot;#,##0&quot;)&quot;"/>
  </numFmts>
  <fonts count="54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/>
    </xf>
    <xf numFmtId="1" fontId="48" fillId="34" borderId="24" xfId="0" applyNumberFormat="1" applyFont="1" applyFill="1" applyBorder="1" applyAlignment="1">
      <alignment horizontal="center" vertical="top"/>
    </xf>
    <xf numFmtId="1" fontId="48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" fontId="48" fillId="34" borderId="24" xfId="0" applyNumberFormat="1" applyFont="1" applyFill="1" applyBorder="1" applyAlignment="1">
      <alignment horizontal="center" vertical="top" wrapText="1"/>
    </xf>
    <xf numFmtId="1" fontId="48" fillId="34" borderId="24" xfId="0" applyNumberFormat="1" applyFont="1" applyFill="1" applyBorder="1" applyAlignment="1">
      <alignment horizontal="center"/>
    </xf>
    <xf numFmtId="1" fontId="48" fillId="36" borderId="24" xfId="0" applyNumberFormat="1" applyFont="1" applyFill="1" applyBorder="1" applyAlignment="1">
      <alignment horizontal="center"/>
    </xf>
    <xf numFmtId="1" fontId="49" fillId="34" borderId="24" xfId="0" applyNumberFormat="1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/>
    </xf>
    <xf numFmtId="0" fontId="50" fillId="37" borderId="0" xfId="0" applyFont="1" applyFill="1" applyAlignment="1">
      <alignment horizontal="center"/>
    </xf>
    <xf numFmtId="3" fontId="50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51" fillId="38" borderId="25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52" fillId="37" borderId="25" xfId="0" applyFont="1" applyFill="1" applyBorder="1" applyAlignment="1">
      <alignment horizontal="center"/>
    </xf>
    <xf numFmtId="3" fontId="51" fillId="38" borderId="25" xfId="0" applyNumberFormat="1" applyFont="1" applyFill="1" applyBorder="1" applyAlignment="1">
      <alignment horizontal="center" vertical="center"/>
    </xf>
    <xf numFmtId="3" fontId="51" fillId="38" borderId="25" xfId="0" applyNumberFormat="1" applyFont="1" applyFill="1" applyBorder="1" applyAlignment="1">
      <alignment horizontal="center"/>
    </xf>
    <xf numFmtId="3" fontId="51" fillId="37" borderId="25" xfId="0" applyNumberFormat="1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 vertical="center"/>
    </xf>
    <xf numFmtId="0" fontId="51" fillId="39" borderId="25" xfId="0" applyFont="1" applyFill="1" applyBorder="1" applyAlignment="1">
      <alignment horizontal="left"/>
    </xf>
    <xf numFmtId="3" fontId="51" fillId="39" borderId="25" xfId="0" applyNumberFormat="1" applyFont="1" applyFill="1" applyBorder="1" applyAlignment="1">
      <alignment horizontal="center"/>
    </xf>
    <xf numFmtId="0" fontId="51" fillId="40" borderId="25" xfId="0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 wrapText="1"/>
    </xf>
    <xf numFmtId="0" fontId="50" fillId="37" borderId="25" xfId="0" applyFont="1" applyFill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/>
    </xf>
    <xf numFmtId="1" fontId="50" fillId="0" borderId="25" xfId="0" applyNumberFormat="1" applyFont="1" applyBorder="1" applyAlignment="1">
      <alignment horizontal="center" wrapText="1"/>
    </xf>
    <xf numFmtId="1" fontId="51" fillId="37" borderId="25" xfId="0" applyNumberFormat="1" applyFont="1" applyFill="1" applyBorder="1" applyAlignment="1">
      <alignment horizontal="center" wrapText="1"/>
    </xf>
    <xf numFmtId="0" fontId="52" fillId="37" borderId="25" xfId="0" applyFont="1" applyFill="1" applyBorder="1" applyAlignment="1">
      <alignment horizontal="center" vertical="center"/>
    </xf>
    <xf numFmtId="3" fontId="51" fillId="37" borderId="25" xfId="0" applyNumberFormat="1" applyFont="1" applyFill="1" applyBorder="1" applyAlignment="1">
      <alignment horizontal="center" vertical="center"/>
    </xf>
    <xf numFmtId="1" fontId="51" fillId="37" borderId="25" xfId="0" applyNumberFormat="1" applyFont="1" applyFill="1" applyBorder="1" applyAlignment="1">
      <alignment horizontal="center"/>
    </xf>
    <xf numFmtId="1" fontId="50" fillId="37" borderId="25" xfId="0" applyNumberFormat="1" applyFont="1" applyFill="1" applyBorder="1" applyAlignment="1">
      <alignment horizontal="center"/>
    </xf>
    <xf numFmtId="0" fontId="50" fillId="39" borderId="25" xfId="0" applyFont="1" applyFill="1" applyBorder="1" applyAlignment="1">
      <alignment horizontal="center" wrapText="1"/>
    </xf>
    <xf numFmtId="3" fontId="51" fillId="40" borderId="25" xfId="0" applyNumberFormat="1" applyFont="1" applyFill="1" applyBorder="1" applyAlignment="1">
      <alignment horizontal="center"/>
    </xf>
    <xf numFmtId="3" fontId="50" fillId="37" borderId="25" xfId="0" applyNumberFormat="1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/>
    </xf>
    <xf numFmtId="3" fontId="50" fillId="0" borderId="25" xfId="0" applyNumberFormat="1" applyFont="1" applyBorder="1" applyAlignment="1">
      <alignment horizontal="center"/>
    </xf>
    <xf numFmtId="1" fontId="51" fillId="37" borderId="26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 vertical="center" wrapText="1"/>
    </xf>
    <xf numFmtId="1" fontId="50" fillId="37" borderId="26" xfId="0" applyNumberFormat="1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1" fontId="53" fillId="0" borderId="24" xfId="0" applyNumberFormat="1" applyFont="1" applyBorder="1" applyAlignment="1">
      <alignment horizontal="center"/>
    </xf>
    <xf numFmtId="1" fontId="53" fillId="37" borderId="24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" fontId="48" fillId="34" borderId="27" xfId="0" applyNumberFormat="1" applyFont="1" applyFill="1" applyBorder="1" applyAlignment="1">
      <alignment horizontal="center" vertical="top" wrapText="1"/>
    </xf>
    <xf numFmtId="1" fontId="48" fillId="34" borderId="28" xfId="0" applyNumberFormat="1" applyFont="1" applyFill="1" applyBorder="1" applyAlignment="1">
      <alignment horizontal="center" vertical="top" wrapText="1"/>
    </xf>
    <xf numFmtId="3" fontId="51" fillId="39" borderId="25" xfId="0" applyNumberFormat="1" applyFont="1" applyFill="1" applyBorder="1" applyAlignment="1">
      <alignment horizontal="center" wrapText="1"/>
    </xf>
    <xf numFmtId="0" fontId="51" fillId="39" borderId="29" xfId="0" applyFont="1" applyFill="1" applyBorder="1" applyAlignment="1">
      <alignment horizontal="center" wrapText="1"/>
    </xf>
    <xf numFmtId="0" fontId="51" fillId="39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11.140625" style="1" customWidth="1"/>
    <col min="5" max="5" width="9.0039062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72</v>
      </c>
      <c r="K1" s="2"/>
    </row>
    <row r="2" ht="9.75">
      <c r="B2" s="1" t="s">
        <v>1</v>
      </c>
    </row>
    <row r="3" spans="3:11" ht="9.75">
      <c r="C3" s="68" t="s">
        <v>53</v>
      </c>
      <c r="D3" s="68"/>
      <c r="E3" s="68"/>
      <c r="F3" s="68"/>
      <c r="G3" s="68"/>
      <c r="H3" s="68"/>
      <c r="I3" s="68"/>
      <c r="J3" s="68"/>
      <c r="K3" s="68"/>
    </row>
    <row r="4" ht="3" customHeight="1" thickBot="1"/>
    <row r="5" spans="1:12" ht="21.75" customHeight="1" thickBot="1">
      <c r="A5" s="69" t="s">
        <v>2</v>
      </c>
      <c r="B5" s="70"/>
      <c r="C5" s="3" t="s">
        <v>3</v>
      </c>
      <c r="D5" s="4" t="s">
        <v>4</v>
      </c>
      <c r="E5" s="10"/>
      <c r="F5" s="18"/>
      <c r="G5" s="18"/>
      <c r="H5" s="18" t="s">
        <v>54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71" t="s">
        <v>47</v>
      </c>
      <c r="B16" s="72"/>
      <c r="C16" s="22">
        <f>C17</f>
        <v>-686900</v>
      </c>
      <c r="D16" s="22">
        <f aca="true" t="shared" si="0" ref="D16:L16">D17</f>
        <v>-1086900</v>
      </c>
      <c r="E16" s="22">
        <f t="shared" si="0"/>
        <v>-1086900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-1086900</v>
      </c>
      <c r="K16" s="22">
        <f t="shared" si="0"/>
        <v>-1086900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 aca="true" t="shared" si="1" ref="C17:L17">C21+C28+C31</f>
        <v>-686900</v>
      </c>
      <c r="D17" s="22">
        <f t="shared" si="1"/>
        <v>-1086900</v>
      </c>
      <c r="E17" s="22">
        <f t="shared" si="1"/>
        <v>-1086900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-1086900</v>
      </c>
      <c r="K17" s="22">
        <f t="shared" si="1"/>
        <v>-1086900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 aca="true" t="shared" si="2" ref="C18:L18">C22+C32</f>
        <v>-276900</v>
      </c>
      <c r="D18" s="22">
        <f t="shared" si="2"/>
        <v>-526900</v>
      </c>
      <c r="E18" s="22">
        <f t="shared" si="2"/>
        <v>-526900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-526900</v>
      </c>
      <c r="K18" s="22">
        <f t="shared" si="2"/>
        <v>-526900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 aca="true" t="shared" si="3" ref="C20:L20">C29+C24</f>
        <v>-410000</v>
      </c>
      <c r="D20" s="23">
        <f t="shared" si="3"/>
        <v>-560000</v>
      </c>
      <c r="E20" s="23">
        <f t="shared" si="3"/>
        <v>-560000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-560000</v>
      </c>
      <c r="K20" s="23">
        <f t="shared" si="3"/>
        <v>-560000</v>
      </c>
      <c r="L20" s="23">
        <f t="shared" si="3"/>
        <v>0</v>
      </c>
    </row>
    <row r="21" spans="1:12" s="15" customFormat="1" ht="26.25" customHeight="1">
      <c r="A21" s="73" t="s">
        <v>62</v>
      </c>
      <c r="B21" s="73"/>
      <c r="C21" s="42">
        <f>C22+C24</f>
        <v>-416000</v>
      </c>
      <c r="D21" s="42">
        <f aca="true" t="shared" si="4" ref="D21:L21">D22+D24</f>
        <v>-416000</v>
      </c>
      <c r="E21" s="42">
        <f t="shared" si="4"/>
        <v>-416000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-416000</v>
      </c>
      <c r="K21" s="42">
        <f t="shared" si="4"/>
        <v>-416000</v>
      </c>
      <c r="L21" s="42">
        <f t="shared" si="4"/>
        <v>0</v>
      </c>
    </row>
    <row r="22" spans="1:12" s="15" customFormat="1" ht="26.25" customHeight="1">
      <c r="A22" s="38" t="s">
        <v>40</v>
      </c>
      <c r="B22" s="38" t="s">
        <v>59</v>
      </c>
      <c r="C22" s="37">
        <f>C23</f>
        <v>-6000</v>
      </c>
      <c r="D22" s="37">
        <f aca="true" t="shared" si="5" ref="D22:L22">D23</f>
        <v>-6000</v>
      </c>
      <c r="E22" s="37">
        <f t="shared" si="5"/>
        <v>-6000</v>
      </c>
      <c r="F22" s="37">
        <f t="shared" si="5"/>
        <v>0</v>
      </c>
      <c r="G22" s="37">
        <f t="shared" si="5"/>
        <v>0</v>
      </c>
      <c r="H22" s="37">
        <f t="shared" si="5"/>
        <v>0</v>
      </c>
      <c r="I22" s="37">
        <f t="shared" si="5"/>
        <v>0</v>
      </c>
      <c r="J22" s="37">
        <f t="shared" si="5"/>
        <v>-6000</v>
      </c>
      <c r="K22" s="37">
        <f t="shared" si="5"/>
        <v>-6000</v>
      </c>
      <c r="L22" s="37">
        <f t="shared" si="5"/>
        <v>0</v>
      </c>
    </row>
    <row r="23" spans="1:12" s="15" customFormat="1" ht="26.25" customHeight="1">
      <c r="A23" s="47"/>
      <c r="B23" s="46" t="s">
        <v>64</v>
      </c>
      <c r="C23" s="48">
        <v>-6000</v>
      </c>
      <c r="D23" s="48">
        <v>-6000</v>
      </c>
      <c r="E23" s="49">
        <v>-6000</v>
      </c>
      <c r="F23" s="48"/>
      <c r="G23" s="48"/>
      <c r="H23" s="48"/>
      <c r="I23" s="48"/>
      <c r="J23" s="48">
        <v>-6000</v>
      </c>
      <c r="K23" s="48">
        <v>-6000</v>
      </c>
      <c r="L23" s="48"/>
    </row>
    <row r="24" spans="1:12" s="15" customFormat="1" ht="26.25" customHeight="1">
      <c r="A24" s="35" t="s">
        <v>44</v>
      </c>
      <c r="B24" s="34" t="s">
        <v>45</v>
      </c>
      <c r="C24" s="38">
        <f>SUM(C25:C27)</f>
        <v>-410000</v>
      </c>
      <c r="D24" s="38">
        <f aca="true" t="shared" si="6" ref="D24:L24">SUM(D25:D27)</f>
        <v>-410000</v>
      </c>
      <c r="E24" s="38">
        <f t="shared" si="6"/>
        <v>-410000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-410000</v>
      </c>
      <c r="K24" s="38">
        <f t="shared" si="6"/>
        <v>-410000</v>
      </c>
      <c r="L24" s="38">
        <f t="shared" si="6"/>
        <v>0</v>
      </c>
    </row>
    <row r="25" spans="1:12" s="15" customFormat="1" ht="26.25" customHeight="1">
      <c r="A25" s="59"/>
      <c r="B25" s="45" t="s">
        <v>69</v>
      </c>
      <c r="C25" s="60">
        <v>-80000</v>
      </c>
      <c r="D25" s="60">
        <v>-80000</v>
      </c>
      <c r="E25" s="39">
        <v>-80000</v>
      </c>
      <c r="F25" s="60"/>
      <c r="G25" s="60"/>
      <c r="H25" s="60"/>
      <c r="I25" s="60"/>
      <c r="J25" s="56">
        <v>-80000</v>
      </c>
      <c r="K25" s="60">
        <v>-80000</v>
      </c>
      <c r="L25" s="60"/>
    </row>
    <row r="26" spans="1:12" s="15" customFormat="1" ht="26.25" customHeight="1">
      <c r="A26" s="36"/>
      <c r="B26" s="44" t="s">
        <v>70</v>
      </c>
      <c r="C26" s="39">
        <v>-130000</v>
      </c>
      <c r="D26" s="39">
        <v>-130000</v>
      </c>
      <c r="E26" s="39">
        <v>-130000</v>
      </c>
      <c r="F26" s="39"/>
      <c r="G26" s="39"/>
      <c r="H26" s="39"/>
      <c r="I26" s="39"/>
      <c r="J26" s="39">
        <v>-130000</v>
      </c>
      <c r="K26" s="39">
        <v>-130000</v>
      </c>
      <c r="L26" s="39"/>
    </row>
    <row r="27" spans="1:12" s="15" customFormat="1" ht="39" customHeight="1">
      <c r="A27" s="36"/>
      <c r="B27" s="46" t="s">
        <v>63</v>
      </c>
      <c r="C27" s="39">
        <v>-200000</v>
      </c>
      <c r="D27" s="39">
        <v>-200000</v>
      </c>
      <c r="E27" s="39">
        <v>-200000</v>
      </c>
      <c r="F27" s="39"/>
      <c r="G27" s="39"/>
      <c r="H27" s="39"/>
      <c r="I27" s="39"/>
      <c r="J27" s="39">
        <v>-200000</v>
      </c>
      <c r="K27" s="39">
        <v>-200000</v>
      </c>
      <c r="L27" s="39"/>
    </row>
    <row r="28" spans="1:12" s="15" customFormat="1" ht="26.25" customHeight="1">
      <c r="A28" s="74" t="s">
        <v>67</v>
      </c>
      <c r="B28" s="75"/>
      <c r="C28" s="42">
        <f aca="true" t="shared" si="7" ref="C28:L29">C29</f>
        <v>0</v>
      </c>
      <c r="D28" s="42">
        <f t="shared" si="7"/>
        <v>-150000</v>
      </c>
      <c r="E28" s="42">
        <f t="shared" si="7"/>
        <v>-150000</v>
      </c>
      <c r="F28" s="42">
        <f t="shared" si="7"/>
        <v>0</v>
      </c>
      <c r="G28" s="42">
        <f t="shared" si="7"/>
        <v>0</v>
      </c>
      <c r="H28" s="42">
        <f t="shared" si="7"/>
        <v>0</v>
      </c>
      <c r="I28" s="42">
        <f t="shared" si="7"/>
        <v>0</v>
      </c>
      <c r="J28" s="42">
        <f t="shared" si="7"/>
        <v>-150000</v>
      </c>
      <c r="K28" s="42">
        <f t="shared" si="7"/>
        <v>-150000</v>
      </c>
      <c r="L28" s="42">
        <f t="shared" si="7"/>
        <v>0</v>
      </c>
    </row>
    <row r="29" spans="1:12" s="15" customFormat="1" ht="39" customHeight="1">
      <c r="A29" s="57" t="s">
        <v>44</v>
      </c>
      <c r="B29" s="40" t="s">
        <v>45</v>
      </c>
      <c r="C29" s="37">
        <f>C30</f>
        <v>0</v>
      </c>
      <c r="D29" s="37">
        <f t="shared" si="7"/>
        <v>-150000</v>
      </c>
      <c r="E29" s="37">
        <f t="shared" si="7"/>
        <v>-150000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7">
        <f t="shared" si="7"/>
        <v>-150000</v>
      </c>
      <c r="K29" s="37">
        <f t="shared" si="7"/>
        <v>-150000</v>
      </c>
      <c r="L29" s="37">
        <f t="shared" si="7"/>
        <v>0</v>
      </c>
    </row>
    <row r="30" spans="1:12" s="15" customFormat="1" ht="39" customHeight="1">
      <c r="A30" s="50"/>
      <c r="B30" s="58" t="s">
        <v>68</v>
      </c>
      <c r="C30" s="51"/>
      <c r="D30" s="51">
        <v>-150000</v>
      </c>
      <c r="E30" s="51">
        <v>-150000</v>
      </c>
      <c r="F30" s="51"/>
      <c r="G30" s="51"/>
      <c r="H30" s="51"/>
      <c r="I30" s="51"/>
      <c r="J30" s="51">
        <v>-150000</v>
      </c>
      <c r="K30" s="51">
        <v>-150000</v>
      </c>
      <c r="L30" s="51"/>
    </row>
    <row r="31" spans="1:12" s="15" customFormat="1" ht="26.25" customHeight="1">
      <c r="A31" s="41" t="s">
        <v>60</v>
      </c>
      <c r="B31" s="54"/>
      <c r="C31" s="42">
        <f>C32</f>
        <v>-270900</v>
      </c>
      <c r="D31" s="42">
        <f aca="true" t="shared" si="8" ref="D31:L31">D32</f>
        <v>-520900</v>
      </c>
      <c r="E31" s="42">
        <f t="shared" si="8"/>
        <v>-520900</v>
      </c>
      <c r="F31" s="42">
        <f t="shared" si="8"/>
        <v>0</v>
      </c>
      <c r="G31" s="42">
        <f t="shared" si="8"/>
        <v>0</v>
      </c>
      <c r="H31" s="42">
        <f t="shared" si="8"/>
        <v>0</v>
      </c>
      <c r="I31" s="42">
        <f t="shared" si="8"/>
        <v>0</v>
      </c>
      <c r="J31" s="42">
        <f t="shared" si="8"/>
        <v>-520900</v>
      </c>
      <c r="K31" s="42">
        <f t="shared" si="8"/>
        <v>-520900</v>
      </c>
      <c r="L31" s="42">
        <f t="shared" si="8"/>
        <v>0</v>
      </c>
    </row>
    <row r="32" spans="1:12" s="15" customFormat="1" ht="26.25" customHeight="1">
      <c r="A32" s="43" t="s">
        <v>61</v>
      </c>
      <c r="B32" s="43" t="s">
        <v>41</v>
      </c>
      <c r="C32" s="55">
        <f>C34+C33+C35</f>
        <v>-270900</v>
      </c>
      <c r="D32" s="55">
        <f aca="true" t="shared" si="9" ref="D32:L32">D34+D33+D35</f>
        <v>-520900</v>
      </c>
      <c r="E32" s="55">
        <f t="shared" si="9"/>
        <v>-520900</v>
      </c>
      <c r="F32" s="55">
        <f t="shared" si="9"/>
        <v>0</v>
      </c>
      <c r="G32" s="55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-520900</v>
      </c>
      <c r="K32" s="55">
        <f t="shared" si="9"/>
        <v>-520900</v>
      </c>
      <c r="L32" s="55">
        <f t="shared" si="9"/>
        <v>0</v>
      </c>
    </row>
    <row r="33" spans="1:12" s="15" customFormat="1" ht="26.25" customHeight="1">
      <c r="A33" s="36"/>
      <c r="B33" s="29" t="s">
        <v>66</v>
      </c>
      <c r="C33" s="53"/>
      <c r="D33" s="53">
        <v>-350000</v>
      </c>
      <c r="E33" s="53">
        <v>-350000</v>
      </c>
      <c r="F33" s="53"/>
      <c r="G33" s="53"/>
      <c r="H33" s="53"/>
      <c r="I33" s="53"/>
      <c r="J33" s="53">
        <v>-350000</v>
      </c>
      <c r="K33" s="53">
        <v>-350000</v>
      </c>
      <c r="L33" s="52"/>
    </row>
    <row r="34" spans="1:12" s="15" customFormat="1" ht="26.25" customHeight="1">
      <c r="A34" s="61"/>
      <c r="B34" s="62" t="s">
        <v>65</v>
      </c>
      <c r="C34" s="63">
        <v>-40900</v>
      </c>
      <c r="D34" s="63">
        <v>-40900</v>
      </c>
      <c r="E34" s="63">
        <v>-40900</v>
      </c>
      <c r="F34" s="63"/>
      <c r="G34" s="63"/>
      <c r="H34" s="63"/>
      <c r="I34" s="63"/>
      <c r="J34" s="63">
        <v>-40900</v>
      </c>
      <c r="K34" s="63">
        <v>-40900</v>
      </c>
      <c r="L34" s="61"/>
    </row>
    <row r="35" spans="1:12" ht="27.75" customHeight="1">
      <c r="A35" s="64"/>
      <c r="B35" s="65" t="s">
        <v>71</v>
      </c>
      <c r="C35" s="66">
        <v>-230000</v>
      </c>
      <c r="D35" s="66">
        <v>-130000</v>
      </c>
      <c r="E35" s="67">
        <v>-130000</v>
      </c>
      <c r="F35" s="66"/>
      <c r="G35" s="66"/>
      <c r="H35" s="66"/>
      <c r="I35" s="66"/>
      <c r="J35" s="67">
        <v>-130000</v>
      </c>
      <c r="K35" s="66">
        <v>-130000</v>
      </c>
      <c r="L35" s="66"/>
    </row>
    <row r="36" spans="2:5" ht="9.75">
      <c r="B36" s="31" t="s">
        <v>55</v>
      </c>
      <c r="C36" s="32"/>
      <c r="D36" s="32" t="s">
        <v>56</v>
      </c>
      <c r="E36" s="32"/>
    </row>
    <row r="37" spans="2:5" ht="9.75">
      <c r="B37" s="31" t="s">
        <v>57</v>
      </c>
      <c r="C37" s="30" t="s">
        <v>58</v>
      </c>
      <c r="D37" s="33"/>
      <c r="E37" s="30"/>
    </row>
    <row r="38" ht="12.75">
      <c r="E38" s="24"/>
    </row>
    <row r="39" ht="9.75">
      <c r="B39" s="1" t="s">
        <v>50</v>
      </c>
    </row>
    <row r="43" ht="9.75">
      <c r="B43" s="1" t="s">
        <v>52</v>
      </c>
    </row>
    <row r="44" ht="9.75">
      <c r="D44" s="1" t="s">
        <v>51</v>
      </c>
    </row>
  </sheetData>
  <sheetProtection/>
  <mergeCells count="5">
    <mergeCell ref="C3:K3"/>
    <mergeCell ref="A5:B5"/>
    <mergeCell ref="A16:B16"/>
    <mergeCell ref="A21:B21"/>
    <mergeCell ref="A28:B2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2023-11-10T10:21:01Z</cp:lastPrinted>
  <dcterms:created xsi:type="dcterms:W3CDTF">2016-11-28T09:06:02Z</dcterms:created>
  <dcterms:modified xsi:type="dcterms:W3CDTF">2023-11-28T07:45:36Z</dcterms:modified>
  <cp:category/>
  <cp:version/>
  <cp:contentType/>
  <cp:contentStatus/>
</cp:coreProperties>
</file>