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1_330_000_(3)" sheetId="1" r:id="rId1"/>
  </sheets>
  <definedNames/>
  <calcPr fullCalcOnLoad="1"/>
</workbook>
</file>

<file path=xl/sharedStrings.xml><?xml version="1.0" encoding="utf-8"?>
<sst xmlns="http://schemas.openxmlformats.org/spreadsheetml/2006/main" count="128" uniqueCount="126">
  <si>
    <t>Primăria Câmpulung Moldovenesc</t>
  </si>
  <si>
    <t>Anexa la HCL ______/2019</t>
  </si>
  <si>
    <t>"Reabilitareinfrastructură rutieră și trotuare pietonale în municipiul Câmpulung Moldovenesc" ETAPA I</t>
  </si>
  <si>
    <t>DEVIZ GENERAL ACTUALIZAT</t>
  </si>
  <si>
    <t>Nr.
crt.</t>
  </si>
  <si>
    <t>Denumirea capitolelor si subcapitolelor
de cheltuieli</t>
  </si>
  <si>
    <t>Valoare
(fara TVA)</t>
  </si>
  <si>
    <t>TVA</t>
  </si>
  <si>
    <t>Valoare
cu TVA</t>
  </si>
  <si>
    <t>lei</t>
  </si>
  <si>
    <t>1</t>
  </si>
  <si>
    <t>2</t>
  </si>
  <si>
    <t>3</t>
  </si>
  <si>
    <t>4</t>
  </si>
  <si>
    <t>5</t>
  </si>
  <si>
    <t>CAPITOL 1
Cheltuieli pentru obtinerea si amenajarea terenului</t>
  </si>
  <si>
    <t>1.1</t>
  </si>
  <si>
    <t xml:space="preserve">    Obtinerea terenului</t>
  </si>
  <si>
    <t>1.2</t>
  </si>
  <si>
    <t xml:space="preserve">    Amenajarea terenului</t>
  </si>
  <si>
    <t>1.3</t>
  </si>
  <si>
    <t xml:space="preserve">    Amenajari pentru protectia mediului si aducerea terenului la starea initiala</t>
  </si>
  <si>
    <t>1.4</t>
  </si>
  <si>
    <t xml:space="preserve">    Cheltuieli pentru relocarea/protectia utilitatilor</t>
  </si>
  <si>
    <t>TOTAL CAPITOL 1</t>
  </si>
  <si>
    <t>CAPITOL 2
Cheltuieli pentru asigurarea utilitatilor necesare obiectivului  de investitii</t>
  </si>
  <si>
    <t>TOTAL CAPITOL 2</t>
  </si>
  <si>
    <t>CAPITOL 3
Cheltuieli pentru proiectare si asistenta tehnica</t>
  </si>
  <si>
    <t>3.1</t>
  </si>
  <si>
    <t xml:space="preserve">    Studii</t>
  </si>
  <si>
    <t>3.1.1</t>
  </si>
  <si>
    <t xml:space="preserve">        Studii de teren</t>
  </si>
  <si>
    <t>3.1.2</t>
  </si>
  <si>
    <t xml:space="preserve">        Raport privind impactul asupra mediului</t>
  </si>
  <si>
    <t>3.1.3</t>
  </si>
  <si>
    <t xml:space="preserve">        Alte studii specifice</t>
  </si>
  <si>
    <t>3.2</t>
  </si>
  <si>
    <t xml:space="preserve">    Documentatii-suport si cheltuieli pentru obtinerea de avize, acorduri si autorizatii</t>
  </si>
  <si>
    <t>3.3</t>
  </si>
  <si>
    <t xml:space="preserve">    Expertizare tehnica</t>
  </si>
  <si>
    <t>3.4</t>
  </si>
  <si>
    <t xml:space="preserve">    Certificarea performantei energetice si auditul energetic al cladirilor</t>
  </si>
  <si>
    <t>3.5</t>
  </si>
  <si>
    <t xml:space="preserve">    Proiectare</t>
  </si>
  <si>
    <t>3.5.1</t>
  </si>
  <si>
    <t xml:space="preserve">        Tema de proiectare</t>
  </si>
  <si>
    <t>3.5.2</t>
  </si>
  <si>
    <t xml:space="preserve">        Studiu de prefezabilitate</t>
  </si>
  <si>
    <t>3.5.3</t>
  </si>
  <si>
    <t xml:space="preserve">        Studiu de fezabilitate/documentatie de avizare a lucrarilor de interventii si deviz general</t>
  </si>
  <si>
    <t>3.5.4</t>
  </si>
  <si>
    <t xml:space="preserve">        Documentatiile tehnice necesare in vederea obtinerii avizelor/acordurilor/autorizatiilor</t>
  </si>
  <si>
    <t>3.5.5</t>
  </si>
  <si>
    <t xml:space="preserve">        Verificarea tehnica de calitate a proiectului tehnic si a detaliilor de executie</t>
  </si>
  <si>
    <t>3.5.6</t>
  </si>
  <si>
    <t xml:space="preserve">        Proiect tehnic si detalii de executie</t>
  </si>
  <si>
    <t>3.6</t>
  </si>
  <si>
    <t xml:space="preserve">    Organizarea procedurilor de achizitie</t>
  </si>
  <si>
    <t>3.7</t>
  </si>
  <si>
    <t xml:space="preserve">    Consultanta</t>
  </si>
  <si>
    <t>3.7.1</t>
  </si>
  <si>
    <t xml:space="preserve">        Managementul de proiect pentru obiectivul de investitii</t>
  </si>
  <si>
    <t>3.7.2</t>
  </si>
  <si>
    <t xml:space="preserve">        Auditul financiar</t>
  </si>
  <si>
    <t>3.8</t>
  </si>
  <si>
    <t xml:space="preserve">    Asistenta tehnica</t>
  </si>
  <si>
    <t>3.8.1</t>
  </si>
  <si>
    <t xml:space="preserve">        Asistenta tehnica din partea proiectantului</t>
  </si>
  <si>
    <t>3.8.1.1</t>
  </si>
  <si>
    <t xml:space="preserve">            pe perioada de executie a lucrarilor</t>
  </si>
  <si>
    <t>3.8.1.2</t>
  </si>
  <si>
    <t xml:space="preserve">            pentru participarea proiectantului la fazele incluse în programul de control al lucrarilor de executie, avizat de catre Inspectoratul de Stat în Constructii</t>
  </si>
  <si>
    <t>3.8.2</t>
  </si>
  <si>
    <t xml:space="preserve">        Dirigentie de santier</t>
  </si>
  <si>
    <t>TOTAL CAPITOL 3</t>
  </si>
  <si>
    <t>CAPITOL 4
Cheltuieli pentru investitia de baza</t>
  </si>
  <si>
    <t>4.1</t>
  </si>
  <si>
    <t xml:space="preserve">    Constructii si instalatii</t>
  </si>
  <si>
    <t>4.1.1.</t>
  </si>
  <si>
    <t xml:space="preserve">         Obiect nr. 1 - Modernizare Strada Izvorul Alb</t>
  </si>
  <si>
    <t>4.2</t>
  </si>
  <si>
    <t xml:space="preserve">    Montaj utilaje, echipamente tehnologice si functionale</t>
  </si>
  <si>
    <t>4.3</t>
  </si>
  <si>
    <t xml:space="preserve">    Utilaje, echipamente tehnologice si functionale care necesita montaj</t>
  </si>
  <si>
    <t>4.4</t>
  </si>
  <si>
    <t xml:space="preserve">    Utilaje, echipamente tehnologice si functionale care nu necesita montaj si echipamente de transport</t>
  </si>
  <si>
    <t>4.5</t>
  </si>
  <si>
    <t xml:space="preserve">    Dotari</t>
  </si>
  <si>
    <t>4.6</t>
  </si>
  <si>
    <t xml:space="preserve">    Active necorporale</t>
  </si>
  <si>
    <t>TOTAL CAPITOL 4</t>
  </si>
  <si>
    <t>CAPITOL 5
Alte cheltuieli</t>
  </si>
  <si>
    <t>5.1</t>
  </si>
  <si>
    <t xml:space="preserve">    Organizare de santier</t>
  </si>
  <si>
    <t>5.1.1</t>
  </si>
  <si>
    <t xml:space="preserve">        Lucrari de constructii si instalatii aferente organizarii de santier</t>
  </si>
  <si>
    <t>5.1.2</t>
  </si>
  <si>
    <t xml:space="preserve">        Cheltuieli conexe organizarii santierului</t>
  </si>
  <si>
    <t>5.2</t>
  </si>
  <si>
    <t xml:space="preserve">    Comisioane, cote, taxe, costul creditului</t>
  </si>
  <si>
    <t>5.2.1</t>
  </si>
  <si>
    <t xml:space="preserve">        Comisioanele si dobanzile aferente creditului bancii finantatoare</t>
  </si>
  <si>
    <t>5.2.2</t>
  </si>
  <si>
    <t xml:space="preserve">        Cota aferenta ISC pentru controlul calitatii lucrarilor de constructii</t>
  </si>
  <si>
    <t>5.2.3</t>
  </si>
  <si>
    <t xml:space="preserve">        Cota aferenta ISC pentru controlul statului in amenajarea teritoriului, urbanism si pentru autorizarea lucrarilor de constructii</t>
  </si>
  <si>
    <t>5.2.4</t>
  </si>
  <si>
    <t xml:space="preserve">        Cota aferenta Casei Sociale a Constructorilor - CSC</t>
  </si>
  <si>
    <t>5.2.5</t>
  </si>
  <si>
    <t xml:space="preserve">        Taxe pentru acorduri, avize conforme si autorizatia de construire/desfiintare</t>
  </si>
  <si>
    <t>5.3</t>
  </si>
  <si>
    <t xml:space="preserve">    Cheltuieli diverse si neprevazute</t>
  </si>
  <si>
    <t>5.4</t>
  </si>
  <si>
    <t xml:space="preserve">    Cheltuieli pentru informare si publicitate</t>
  </si>
  <si>
    <t>TOTAL CAPITOL 5</t>
  </si>
  <si>
    <t>CAPITOL 6
Cheltuieli pentru probe tehnologice si teste</t>
  </si>
  <si>
    <t>6.1</t>
  </si>
  <si>
    <t xml:space="preserve">    Pregatirea personalului de exploatare</t>
  </si>
  <si>
    <t>6.2</t>
  </si>
  <si>
    <t xml:space="preserve">    Probe tehnologice si teste</t>
  </si>
  <si>
    <t>TOTAL CAPITOL 6</t>
  </si>
  <si>
    <t>TOTAL GENERAL</t>
  </si>
  <si>
    <t>din care: C+M (1.2+1.3+1.4+2+4.1+4.2+5.1.1)</t>
  </si>
  <si>
    <t>Întocmit,
S.C. DRU-PO S.R.L.
ing. Mardare Ioan</t>
  </si>
  <si>
    <t>.</t>
  </si>
  <si>
    <t>DEVIZ GENERAL                                                                                                                                    conform O.U.G. 114/2018 privind cheltuielile necesare realizării obiectivului de investiții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</si>
</sst>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31" borderId="4" applyNumberFormat="0" applyFont="0" applyAlignment="0" applyProtection="0"/>
    <xf numFmtId="9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40" fillId="0" borderId="10" xfId="0" applyFont="1" applyBorder="1" applyAlignment="1">
      <alignment horizontal="center" vertical="top" wrapText="1" readingOrder="1"/>
    </xf>
    <xf numFmtId="0" fontId="41" fillId="0" borderId="11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40" fillId="0" borderId="0" xfId="0" applyFont="1" applyAlignment="1">
      <alignment horizontal="left" vertical="top" wrapText="1"/>
    </xf>
    <xf numFmtId="4" fontId="40" fillId="0" borderId="0" xfId="0" applyNumberFormat="1" applyFont="1" applyAlignment="1">
      <alignment horizontal="right" vertical="top"/>
    </xf>
    <xf numFmtId="49" fontId="41" fillId="0" borderId="12" xfId="0" applyNumberFormat="1" applyFont="1" applyBorder="1" applyAlignment="1">
      <alignment horizontal="left" vertical="top"/>
    </xf>
    <xf numFmtId="0" fontId="0" fillId="0" borderId="10" xfId="0" applyBorder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top"/>
    </xf>
    <xf numFmtId="0" fontId="40" fillId="0" borderId="16" xfId="0" applyFont="1" applyFill="1" applyBorder="1" applyAlignment="1">
      <alignment horizontal="center" vertical="center" wrapText="1" readingOrder="1"/>
    </xf>
    <xf numFmtId="0" fontId="40" fillId="0" borderId="17" xfId="0" applyFont="1" applyFill="1" applyBorder="1" applyAlignment="1">
      <alignment horizontal="center" vertical="center" wrapText="1" readingOrder="1"/>
    </xf>
    <xf numFmtId="0" fontId="40" fillId="0" borderId="18" xfId="0" applyFont="1" applyFill="1" applyBorder="1" applyAlignment="1">
      <alignment horizontal="center" vertical="center" wrapText="1" readingOrder="1"/>
    </xf>
    <xf numFmtId="0" fontId="40" fillId="0" borderId="19" xfId="0" applyFont="1" applyFill="1" applyBorder="1" applyAlignment="1">
      <alignment horizontal="center" vertical="center" wrapText="1" readingOrder="1"/>
    </xf>
    <xf numFmtId="0" fontId="42" fillId="0" borderId="20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top" wrapText="1"/>
    </xf>
    <xf numFmtId="0" fontId="40" fillId="0" borderId="22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 readingOrder="1"/>
    </xf>
    <xf numFmtId="0" fontId="43" fillId="0" borderId="18" xfId="0" applyFont="1" applyFill="1" applyBorder="1" applyAlignment="1">
      <alignment horizontal="left" vertical="top" wrapText="1"/>
    </xf>
    <xf numFmtId="4" fontId="43" fillId="0" borderId="18" xfId="0" applyNumberFormat="1" applyFont="1" applyFill="1" applyBorder="1" applyAlignment="1">
      <alignment horizontal="right" vertical="top"/>
    </xf>
    <xf numFmtId="0" fontId="43" fillId="0" borderId="12" xfId="0" applyFont="1" applyFill="1" applyBorder="1" applyAlignment="1">
      <alignment horizontal="left" vertical="top" wrapText="1"/>
    </xf>
    <xf numFmtId="4" fontId="43" fillId="0" borderId="12" xfId="0" applyNumberFormat="1" applyFont="1" applyFill="1" applyBorder="1" applyAlignment="1">
      <alignment horizontal="right" vertical="top"/>
    </xf>
    <xf numFmtId="0" fontId="43" fillId="0" borderId="12" xfId="0" applyFont="1" applyFill="1" applyBorder="1" applyAlignment="1">
      <alignment horizontal="left" vertical="top" wrapText="1" readingOrder="1"/>
    </xf>
    <xf numFmtId="0" fontId="40" fillId="0" borderId="14" xfId="0" applyFont="1" applyFill="1" applyBorder="1" applyAlignment="1">
      <alignment horizontal="left" vertical="top" wrapText="1"/>
    </xf>
    <xf numFmtId="4" fontId="40" fillId="0" borderId="14" xfId="0" applyNumberFormat="1" applyFont="1" applyFill="1" applyBorder="1" applyAlignment="1">
      <alignment horizontal="right" vertical="top"/>
    </xf>
    <xf numFmtId="0" fontId="40" fillId="0" borderId="15" xfId="0" applyFont="1" applyFill="1" applyBorder="1" applyAlignment="1">
      <alignment horizontal="left" vertical="top" wrapText="1"/>
    </xf>
    <xf numFmtId="4" fontId="40" fillId="0" borderId="15" xfId="0" applyNumberFormat="1" applyFont="1" applyFill="1" applyBorder="1" applyAlignment="1">
      <alignment horizontal="right" vertical="top"/>
    </xf>
    <xf numFmtId="0" fontId="40" fillId="0" borderId="12" xfId="0" applyFont="1" applyFill="1" applyBorder="1" applyAlignment="1">
      <alignment horizontal="left" vertical="top" wrapText="1"/>
    </xf>
    <xf numFmtId="4" fontId="40" fillId="0" borderId="12" xfId="0" applyNumberFormat="1" applyFont="1" applyFill="1" applyBorder="1" applyAlignment="1">
      <alignment horizontal="right" vertical="top"/>
    </xf>
    <xf numFmtId="4" fontId="43" fillId="0" borderId="18" xfId="0" applyNumberFormat="1" applyFont="1" applyFill="1" applyBorder="1" applyAlignment="1">
      <alignment horizontal="center" vertical="top"/>
    </xf>
    <xf numFmtId="4" fontId="43" fillId="0" borderId="12" xfId="0" applyNumberFormat="1" applyFont="1" applyFill="1" applyBorder="1" applyAlignment="1">
      <alignment horizontal="center" vertical="top"/>
    </xf>
    <xf numFmtId="4" fontId="42" fillId="0" borderId="14" xfId="0" applyNumberFormat="1" applyFont="1" applyFill="1" applyBorder="1" applyAlignment="1">
      <alignment horizontal="right" vertical="top"/>
    </xf>
    <xf numFmtId="0" fontId="0" fillId="0" borderId="12" xfId="0" applyFill="1" applyBorder="1" applyAlignment="1">
      <alignment vertical="top"/>
    </xf>
    <xf numFmtId="0" fontId="40" fillId="0" borderId="12" xfId="0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selection activeCell="A5" sqref="A5:O5"/>
    </sheetView>
  </sheetViews>
  <sheetFormatPr defaultColWidth="6.8515625" defaultRowHeight="12.75" customHeight="1"/>
  <cols>
    <col min="1" max="1" width="6.00390625" style="0" customWidth="1"/>
    <col min="2" max="2" width="6.8515625" style="0" customWidth="1"/>
    <col min="3" max="3" width="3.7109375" style="0" customWidth="1"/>
    <col min="4" max="4" width="4.7109375" style="0" customWidth="1"/>
    <col min="5" max="5" width="5.7109375" style="0" customWidth="1"/>
    <col min="6" max="6" width="6.8515625" style="0" customWidth="1"/>
    <col min="7" max="7" width="5.8515625" style="0" customWidth="1"/>
    <col min="8" max="9" width="6.8515625" style="0" customWidth="1"/>
    <col min="10" max="10" width="6.00390625" style="0" customWidth="1"/>
    <col min="11" max="11" width="6.8515625" style="0" customWidth="1"/>
    <col min="12" max="12" width="4.57421875" style="0" customWidth="1"/>
    <col min="13" max="13" width="6.8515625" style="0" customWidth="1"/>
    <col min="14" max="14" width="6.140625" style="0" customWidth="1"/>
    <col min="15" max="15" width="6.28125" style="0" customWidth="1"/>
    <col min="16" max="16" width="6.8515625" style="0" customWidth="1"/>
    <col min="17" max="17" width="12.28125" style="0" bestFit="1" customWidth="1"/>
    <col min="18" max="18" width="6.8515625" style="0" customWidth="1"/>
    <col min="19" max="19" width="14.00390625" style="0" customWidth="1"/>
  </cols>
  <sheetData>
    <row r="1" spans="1:15" ht="17.25" customHeight="1">
      <c r="A1" s="13" t="s">
        <v>0</v>
      </c>
      <c r="B1" s="13"/>
      <c r="C1" s="13"/>
      <c r="D1" s="13"/>
      <c r="E1" s="13"/>
      <c r="F1" s="13"/>
      <c r="G1" s="13"/>
      <c r="L1" s="14" t="s">
        <v>1</v>
      </c>
      <c r="M1" s="14"/>
      <c r="N1" s="14"/>
      <c r="O1" s="14"/>
    </row>
    <row r="2" spans="1:15" ht="24.75" customHeight="1" hidden="1">
      <c r="A2" s="1"/>
      <c r="B2" s="1"/>
      <c r="C2" s="1"/>
      <c r="D2" s="1"/>
      <c r="E2" s="1"/>
      <c r="F2" s="1"/>
      <c r="G2" s="1"/>
      <c r="L2" s="2"/>
      <c r="M2" s="2"/>
      <c r="N2" s="2"/>
      <c r="O2" s="2"/>
    </row>
    <row r="3" spans="1:15" ht="29.25" customHeight="1">
      <c r="A3" s="15" t="s">
        <v>125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28.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47.25" customHeight="1" thickBo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43.5" customHeight="1" thickBot="1">
      <c r="A7" s="19" t="s">
        <v>4</v>
      </c>
      <c r="B7" s="19" t="s">
        <v>5</v>
      </c>
      <c r="C7" s="19"/>
      <c r="D7" s="19"/>
      <c r="E7" s="19"/>
      <c r="F7" s="19"/>
      <c r="G7" s="19"/>
      <c r="H7" s="19"/>
      <c r="I7" s="19"/>
      <c r="J7" s="20" t="s">
        <v>6</v>
      </c>
      <c r="K7" s="20"/>
      <c r="L7" s="21" t="s">
        <v>7</v>
      </c>
      <c r="M7" s="21"/>
      <c r="N7" s="22" t="s">
        <v>8</v>
      </c>
      <c r="O7" s="22"/>
    </row>
    <row r="8" spans="1:15" ht="15" customHeight="1" thickBot="1">
      <c r="A8" s="19"/>
      <c r="B8" s="19"/>
      <c r="C8" s="19"/>
      <c r="D8" s="19"/>
      <c r="E8" s="19"/>
      <c r="F8" s="19"/>
      <c r="G8" s="19"/>
      <c r="H8" s="19"/>
      <c r="I8" s="19"/>
      <c r="J8" s="23" t="s">
        <v>9</v>
      </c>
      <c r="K8" s="23"/>
      <c r="L8" s="24" t="s">
        <v>9</v>
      </c>
      <c r="M8" s="24"/>
      <c r="N8" s="25" t="s">
        <v>9</v>
      </c>
      <c r="O8" s="25"/>
    </row>
    <row r="9" spans="1:15" ht="15" customHeight="1" thickBot="1">
      <c r="A9" s="3" t="s">
        <v>10</v>
      </c>
      <c r="B9" s="26" t="s">
        <v>11</v>
      </c>
      <c r="C9" s="26"/>
      <c r="D9" s="26"/>
      <c r="E9" s="26"/>
      <c r="F9" s="26"/>
      <c r="G9" s="26"/>
      <c r="H9" s="26"/>
      <c r="I9" s="26"/>
      <c r="J9" s="27" t="s">
        <v>12</v>
      </c>
      <c r="K9" s="27"/>
      <c r="L9" s="27" t="s">
        <v>13</v>
      </c>
      <c r="M9" s="27"/>
      <c r="N9" s="27" t="s">
        <v>14</v>
      </c>
      <c r="O9" s="27"/>
    </row>
    <row r="10" spans="1:15" ht="13.5" customHeight="1" thickBot="1">
      <c r="A10" s="27" t="s">
        <v>15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9.5" customHeight="1" thickBo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3.5" customHeight="1">
      <c r="A12" s="4" t="s">
        <v>16</v>
      </c>
      <c r="B12" s="28" t="s">
        <v>17</v>
      </c>
      <c r="C12" s="28"/>
      <c r="D12" s="28"/>
      <c r="E12" s="28"/>
      <c r="F12" s="28"/>
      <c r="G12" s="28"/>
      <c r="H12" s="28"/>
      <c r="I12" s="28"/>
      <c r="J12" s="29">
        <v>0</v>
      </c>
      <c r="K12" s="29"/>
      <c r="L12" s="29">
        <v>0</v>
      </c>
      <c r="M12" s="29"/>
      <c r="N12" s="29">
        <v>0</v>
      </c>
      <c r="O12" s="29"/>
    </row>
    <row r="13" spans="1:15" ht="16.5" customHeight="1">
      <c r="A13" s="5" t="s">
        <v>18</v>
      </c>
      <c r="B13" s="30" t="s">
        <v>19</v>
      </c>
      <c r="C13" s="30"/>
      <c r="D13" s="30"/>
      <c r="E13" s="30"/>
      <c r="F13" s="30"/>
      <c r="G13" s="30"/>
      <c r="H13" s="30"/>
      <c r="I13" s="30"/>
      <c r="J13" s="31">
        <v>0</v>
      </c>
      <c r="K13" s="31"/>
      <c r="L13" s="31">
        <v>0</v>
      </c>
      <c r="M13" s="31"/>
      <c r="N13" s="31">
        <v>0</v>
      </c>
      <c r="O13" s="31"/>
    </row>
    <row r="14" spans="1:15" ht="25.5" customHeight="1">
      <c r="A14" s="5" t="s">
        <v>20</v>
      </c>
      <c r="B14" s="32" t="s">
        <v>21</v>
      </c>
      <c r="C14" s="32"/>
      <c r="D14" s="32"/>
      <c r="E14" s="32"/>
      <c r="F14" s="32"/>
      <c r="G14" s="32"/>
      <c r="H14" s="32"/>
      <c r="I14" s="32"/>
      <c r="J14" s="31">
        <v>0</v>
      </c>
      <c r="K14" s="31"/>
      <c r="L14" s="31">
        <v>0</v>
      </c>
      <c r="M14" s="31"/>
      <c r="N14" s="31">
        <v>0</v>
      </c>
      <c r="O14" s="31"/>
    </row>
    <row r="15" spans="1:15" ht="17.25" customHeight="1">
      <c r="A15" s="5" t="s">
        <v>22</v>
      </c>
      <c r="B15" s="30" t="s">
        <v>23</v>
      </c>
      <c r="C15" s="30"/>
      <c r="D15" s="30"/>
      <c r="E15" s="30"/>
      <c r="F15" s="30"/>
      <c r="G15" s="30"/>
      <c r="H15" s="30"/>
      <c r="I15" s="30"/>
      <c r="J15" s="31">
        <v>0</v>
      </c>
      <c r="K15" s="31"/>
      <c r="L15" s="31">
        <v>0</v>
      </c>
      <c r="M15" s="31"/>
      <c r="N15" s="31">
        <v>0</v>
      </c>
      <c r="O15" s="31"/>
    </row>
    <row r="16" spans="1:15" ht="15" customHeight="1" thickBot="1">
      <c r="A16" s="6"/>
      <c r="B16" s="33" t="s">
        <v>24</v>
      </c>
      <c r="C16" s="33"/>
      <c r="D16" s="33"/>
      <c r="E16" s="33"/>
      <c r="F16" s="33"/>
      <c r="G16" s="33"/>
      <c r="H16" s="33"/>
      <c r="I16" s="33"/>
      <c r="J16" s="34">
        <v>0</v>
      </c>
      <c r="K16" s="34"/>
      <c r="L16" s="34">
        <v>0</v>
      </c>
      <c r="M16" s="34"/>
      <c r="N16" s="34">
        <v>0</v>
      </c>
      <c r="O16" s="34"/>
    </row>
    <row r="17" spans="1:15" ht="13.5" customHeight="1" thickBot="1">
      <c r="A17" s="27" t="s">
        <v>25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9.5" customHeight="1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6.5" customHeight="1" thickBot="1">
      <c r="A19" s="6"/>
      <c r="B19" s="35" t="s">
        <v>26</v>
      </c>
      <c r="C19" s="35"/>
      <c r="D19" s="35"/>
      <c r="E19" s="35"/>
      <c r="F19" s="35"/>
      <c r="G19" s="35"/>
      <c r="H19" s="35"/>
      <c r="I19" s="35"/>
      <c r="J19" s="36">
        <v>0</v>
      </c>
      <c r="K19" s="36"/>
      <c r="L19" s="36">
        <v>0</v>
      </c>
      <c r="M19" s="36"/>
      <c r="N19" s="36">
        <v>0</v>
      </c>
      <c r="O19" s="36"/>
    </row>
    <row r="20" spans="1:15" ht="13.5" customHeight="1" thickBot="1">
      <c r="A20" s="27" t="s">
        <v>27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5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3.5" customHeight="1">
      <c r="A22" s="4" t="s">
        <v>28</v>
      </c>
      <c r="B22" s="28" t="s">
        <v>29</v>
      </c>
      <c r="C22" s="28"/>
      <c r="D22" s="28"/>
      <c r="E22" s="28"/>
      <c r="F22" s="28"/>
      <c r="G22" s="28"/>
      <c r="H22" s="28"/>
      <c r="I22" s="28"/>
      <c r="J22" s="29">
        <v>0</v>
      </c>
      <c r="K22" s="29"/>
      <c r="L22" s="29">
        <v>0</v>
      </c>
      <c r="M22" s="29"/>
      <c r="N22" s="29">
        <v>0</v>
      </c>
      <c r="O22" s="29"/>
    </row>
    <row r="23" spans="1:15" ht="15" customHeight="1">
      <c r="A23" s="5" t="s">
        <v>30</v>
      </c>
      <c r="B23" s="30" t="s">
        <v>31</v>
      </c>
      <c r="C23" s="30"/>
      <c r="D23" s="30"/>
      <c r="E23" s="30"/>
      <c r="F23" s="30"/>
      <c r="G23" s="30"/>
      <c r="H23" s="30"/>
      <c r="I23" s="30"/>
      <c r="J23" s="31">
        <v>0</v>
      </c>
      <c r="K23" s="31"/>
      <c r="L23" s="31">
        <v>0</v>
      </c>
      <c r="M23" s="31"/>
      <c r="N23" s="31">
        <v>0</v>
      </c>
      <c r="O23" s="31"/>
    </row>
    <row r="24" spans="1:15" ht="11.25" customHeight="1">
      <c r="A24" s="5" t="s">
        <v>32</v>
      </c>
      <c r="B24" s="30" t="s">
        <v>33</v>
      </c>
      <c r="C24" s="30"/>
      <c r="D24" s="30"/>
      <c r="E24" s="30"/>
      <c r="F24" s="30"/>
      <c r="G24" s="30"/>
      <c r="H24" s="30"/>
      <c r="I24" s="30"/>
      <c r="J24" s="31">
        <v>0</v>
      </c>
      <c r="K24" s="31"/>
      <c r="L24" s="31">
        <v>0</v>
      </c>
      <c r="M24" s="31"/>
      <c r="N24" s="31">
        <v>0</v>
      </c>
      <c r="O24" s="31"/>
    </row>
    <row r="25" spans="1:15" ht="16.5" customHeight="1">
      <c r="A25" s="5" t="s">
        <v>34</v>
      </c>
      <c r="B25" s="30" t="s">
        <v>35</v>
      </c>
      <c r="C25" s="30"/>
      <c r="D25" s="30"/>
      <c r="E25" s="30"/>
      <c r="F25" s="30"/>
      <c r="G25" s="30"/>
      <c r="H25" s="30"/>
      <c r="I25" s="30"/>
      <c r="J25" s="31">
        <v>0</v>
      </c>
      <c r="K25" s="31"/>
      <c r="L25" s="31">
        <v>0</v>
      </c>
      <c r="M25" s="31"/>
      <c r="N25" s="31">
        <v>0</v>
      </c>
      <c r="O25" s="31"/>
    </row>
    <row r="26" spans="1:15" ht="24" customHeight="1">
      <c r="A26" s="5" t="s">
        <v>36</v>
      </c>
      <c r="B26" s="32" t="s">
        <v>37</v>
      </c>
      <c r="C26" s="32"/>
      <c r="D26" s="32"/>
      <c r="E26" s="32"/>
      <c r="F26" s="32"/>
      <c r="G26" s="32"/>
      <c r="H26" s="32"/>
      <c r="I26" s="32"/>
      <c r="J26" s="31">
        <v>0</v>
      </c>
      <c r="K26" s="31"/>
      <c r="L26" s="31">
        <v>0</v>
      </c>
      <c r="M26" s="31"/>
      <c r="N26" s="31">
        <v>0</v>
      </c>
      <c r="O26" s="31"/>
    </row>
    <row r="27" spans="1:15" ht="13.5" customHeight="1">
      <c r="A27" s="5" t="s">
        <v>38</v>
      </c>
      <c r="B27" s="30" t="s">
        <v>39</v>
      </c>
      <c r="C27" s="30"/>
      <c r="D27" s="30"/>
      <c r="E27" s="30"/>
      <c r="F27" s="30"/>
      <c r="G27" s="30"/>
      <c r="H27" s="30"/>
      <c r="I27" s="30"/>
      <c r="J27" s="31">
        <v>0</v>
      </c>
      <c r="K27" s="31"/>
      <c r="L27" s="31">
        <v>0</v>
      </c>
      <c r="M27" s="31"/>
      <c r="N27" s="31">
        <v>0</v>
      </c>
      <c r="O27" s="31"/>
    </row>
    <row r="28" spans="1:15" ht="13.5" customHeight="1">
      <c r="A28" s="5" t="s">
        <v>40</v>
      </c>
      <c r="B28" s="32" t="s">
        <v>41</v>
      </c>
      <c r="C28" s="32"/>
      <c r="D28" s="32"/>
      <c r="E28" s="32"/>
      <c r="F28" s="32"/>
      <c r="G28" s="32"/>
      <c r="H28" s="32"/>
      <c r="I28" s="32"/>
      <c r="J28" s="31">
        <v>0</v>
      </c>
      <c r="K28" s="31"/>
      <c r="L28" s="31">
        <v>0</v>
      </c>
      <c r="M28" s="31"/>
      <c r="N28" s="31">
        <v>0</v>
      </c>
      <c r="O28" s="31"/>
    </row>
    <row r="29" spans="1:15" ht="13.5" customHeight="1">
      <c r="A29" s="5" t="s">
        <v>42</v>
      </c>
      <c r="B29" s="30" t="s">
        <v>43</v>
      </c>
      <c r="C29" s="30"/>
      <c r="D29" s="30"/>
      <c r="E29" s="30"/>
      <c r="F29" s="30"/>
      <c r="G29" s="30"/>
      <c r="H29" s="30"/>
      <c r="I29" s="30"/>
      <c r="J29" s="31">
        <f>J35+J34</f>
        <v>65000</v>
      </c>
      <c r="K29" s="31"/>
      <c r="L29" s="31">
        <f>L35</f>
        <v>12350</v>
      </c>
      <c r="M29" s="31"/>
      <c r="N29" s="31">
        <f>N35</f>
        <v>77350</v>
      </c>
      <c r="O29" s="31"/>
    </row>
    <row r="30" spans="1:15" ht="13.5" customHeight="1">
      <c r="A30" s="5" t="s">
        <v>44</v>
      </c>
      <c r="B30" s="30" t="s">
        <v>45</v>
      </c>
      <c r="C30" s="30"/>
      <c r="D30" s="30"/>
      <c r="E30" s="30"/>
      <c r="F30" s="30"/>
      <c r="G30" s="30"/>
      <c r="H30" s="30"/>
      <c r="I30" s="30"/>
      <c r="J30" s="31">
        <v>0</v>
      </c>
      <c r="K30" s="31"/>
      <c r="L30" s="31">
        <v>0</v>
      </c>
      <c r="M30" s="31"/>
      <c r="N30" s="31">
        <v>0</v>
      </c>
      <c r="O30" s="31"/>
    </row>
    <row r="31" spans="1:15" ht="13.5" customHeight="1">
      <c r="A31" s="5" t="s">
        <v>46</v>
      </c>
      <c r="B31" s="30" t="s">
        <v>47</v>
      </c>
      <c r="C31" s="30"/>
      <c r="D31" s="30"/>
      <c r="E31" s="30"/>
      <c r="F31" s="30"/>
      <c r="G31" s="30"/>
      <c r="H31" s="30"/>
      <c r="I31" s="30"/>
      <c r="J31" s="31">
        <v>0</v>
      </c>
      <c r="K31" s="31"/>
      <c r="L31" s="31">
        <v>0</v>
      </c>
      <c r="M31" s="31"/>
      <c r="N31" s="31">
        <v>0</v>
      </c>
      <c r="O31" s="31"/>
    </row>
    <row r="32" spans="1:15" ht="26.25" customHeight="1">
      <c r="A32" s="5" t="s">
        <v>48</v>
      </c>
      <c r="B32" s="32" t="s">
        <v>49</v>
      </c>
      <c r="C32" s="32"/>
      <c r="D32" s="32"/>
      <c r="E32" s="32"/>
      <c r="F32" s="32"/>
      <c r="G32" s="32"/>
      <c r="H32" s="32"/>
      <c r="I32" s="32"/>
      <c r="J32" s="31">
        <v>0</v>
      </c>
      <c r="K32" s="31"/>
      <c r="L32" s="31">
        <v>0</v>
      </c>
      <c r="M32" s="31"/>
      <c r="N32" s="31">
        <v>0</v>
      </c>
      <c r="O32" s="31"/>
    </row>
    <row r="33" spans="1:15" ht="26.25" customHeight="1">
      <c r="A33" s="5" t="s">
        <v>50</v>
      </c>
      <c r="B33" s="32" t="s">
        <v>51</v>
      </c>
      <c r="C33" s="32"/>
      <c r="D33" s="32"/>
      <c r="E33" s="32"/>
      <c r="F33" s="32"/>
      <c r="G33" s="32"/>
      <c r="H33" s="32"/>
      <c r="I33" s="32"/>
      <c r="J33" s="31">
        <v>0</v>
      </c>
      <c r="K33" s="31"/>
      <c r="L33" s="31">
        <v>0</v>
      </c>
      <c r="M33" s="31"/>
      <c r="N33" s="31">
        <v>0</v>
      </c>
      <c r="O33" s="31"/>
    </row>
    <row r="34" spans="1:15" ht="25.5" customHeight="1">
      <c r="A34" s="5" t="s">
        <v>52</v>
      </c>
      <c r="B34" s="32" t="s">
        <v>53</v>
      </c>
      <c r="C34" s="32"/>
      <c r="D34" s="32"/>
      <c r="E34" s="32"/>
      <c r="F34" s="32"/>
      <c r="G34" s="32"/>
      <c r="H34" s="32"/>
      <c r="I34" s="32"/>
      <c r="J34" s="31">
        <v>0</v>
      </c>
      <c r="K34" s="31"/>
      <c r="L34" s="31">
        <v>0</v>
      </c>
      <c r="M34" s="31"/>
      <c r="N34" s="31">
        <v>0</v>
      </c>
      <c r="O34" s="31"/>
    </row>
    <row r="35" spans="1:15" ht="13.5" customHeight="1">
      <c r="A35" s="5" t="s">
        <v>54</v>
      </c>
      <c r="B35" s="30" t="s">
        <v>55</v>
      </c>
      <c r="C35" s="30"/>
      <c r="D35" s="30"/>
      <c r="E35" s="30"/>
      <c r="F35" s="30"/>
      <c r="G35" s="30"/>
      <c r="H35" s="30"/>
      <c r="I35" s="30"/>
      <c r="J35" s="31">
        <v>65000</v>
      </c>
      <c r="K35" s="31"/>
      <c r="L35" s="31">
        <f aca="true" t="shared" si="0" ref="L35:L42">J35*19/100</f>
        <v>12350</v>
      </c>
      <c r="M35" s="31"/>
      <c r="N35" s="31">
        <f aca="true" t="shared" si="1" ref="N35:N42">J35+L35</f>
        <v>77350</v>
      </c>
      <c r="O35" s="31"/>
    </row>
    <row r="36" spans="1:15" ht="13.5" customHeight="1">
      <c r="A36" s="5" t="s">
        <v>56</v>
      </c>
      <c r="B36" s="30" t="s">
        <v>57</v>
      </c>
      <c r="C36" s="30"/>
      <c r="D36" s="30"/>
      <c r="E36" s="30"/>
      <c r="F36" s="30"/>
      <c r="G36" s="30"/>
      <c r="H36" s="30"/>
      <c r="I36" s="30"/>
      <c r="J36" s="31">
        <v>0</v>
      </c>
      <c r="K36" s="31"/>
      <c r="L36" s="31">
        <f t="shared" si="0"/>
        <v>0</v>
      </c>
      <c r="M36" s="31"/>
      <c r="N36" s="31">
        <f t="shared" si="1"/>
        <v>0</v>
      </c>
      <c r="O36" s="31"/>
    </row>
    <row r="37" spans="1:15" ht="15" customHeight="1">
      <c r="A37" s="5" t="s">
        <v>58</v>
      </c>
      <c r="B37" s="30" t="s">
        <v>59</v>
      </c>
      <c r="C37" s="30"/>
      <c r="D37" s="30"/>
      <c r="E37" s="30"/>
      <c r="F37" s="30"/>
      <c r="G37" s="30"/>
      <c r="H37" s="30"/>
      <c r="I37" s="30"/>
      <c r="J37" s="31">
        <v>0</v>
      </c>
      <c r="K37" s="31"/>
      <c r="L37" s="31">
        <f t="shared" si="0"/>
        <v>0</v>
      </c>
      <c r="M37" s="31"/>
      <c r="N37" s="31">
        <f t="shared" si="1"/>
        <v>0</v>
      </c>
      <c r="O37" s="31"/>
    </row>
    <row r="38" spans="1:15" ht="12" customHeight="1">
      <c r="A38" s="5" t="s">
        <v>60</v>
      </c>
      <c r="B38" s="30" t="s">
        <v>61</v>
      </c>
      <c r="C38" s="30"/>
      <c r="D38" s="30"/>
      <c r="E38" s="30"/>
      <c r="F38" s="30"/>
      <c r="G38" s="30"/>
      <c r="H38" s="30"/>
      <c r="I38" s="30"/>
      <c r="J38" s="31">
        <v>0</v>
      </c>
      <c r="K38" s="31"/>
      <c r="L38" s="31">
        <f t="shared" si="0"/>
        <v>0</v>
      </c>
      <c r="M38" s="31"/>
      <c r="N38" s="31">
        <f t="shared" si="1"/>
        <v>0</v>
      </c>
      <c r="O38" s="31"/>
    </row>
    <row r="39" spans="1:15" ht="12.75" customHeight="1">
      <c r="A39" s="5" t="s">
        <v>62</v>
      </c>
      <c r="B39" s="30" t="s">
        <v>63</v>
      </c>
      <c r="C39" s="30"/>
      <c r="D39" s="30"/>
      <c r="E39" s="30"/>
      <c r="F39" s="30"/>
      <c r="G39" s="30"/>
      <c r="H39" s="30"/>
      <c r="I39" s="30"/>
      <c r="J39" s="31">
        <v>0</v>
      </c>
      <c r="K39" s="31"/>
      <c r="L39" s="31">
        <f t="shared" si="0"/>
        <v>0</v>
      </c>
      <c r="M39" s="31"/>
      <c r="N39" s="31">
        <f t="shared" si="1"/>
        <v>0</v>
      </c>
      <c r="O39" s="31"/>
    </row>
    <row r="40" spans="1:15" ht="14.25" customHeight="1">
      <c r="A40" s="5" t="s">
        <v>64</v>
      </c>
      <c r="B40" s="30" t="s">
        <v>65</v>
      </c>
      <c r="C40" s="30"/>
      <c r="D40" s="30"/>
      <c r="E40" s="30"/>
      <c r="F40" s="30"/>
      <c r="G40" s="30"/>
      <c r="H40" s="30"/>
      <c r="I40" s="30"/>
      <c r="J40" s="31">
        <v>0</v>
      </c>
      <c r="K40" s="31"/>
      <c r="L40" s="31">
        <f t="shared" si="0"/>
        <v>0</v>
      </c>
      <c r="M40" s="31"/>
      <c r="N40" s="31">
        <f t="shared" si="1"/>
        <v>0</v>
      </c>
      <c r="O40" s="31"/>
    </row>
    <row r="41" spans="1:15" ht="13.5" customHeight="1">
      <c r="A41" s="5" t="s">
        <v>66</v>
      </c>
      <c r="B41" s="30" t="s">
        <v>67</v>
      </c>
      <c r="C41" s="30"/>
      <c r="D41" s="30"/>
      <c r="E41" s="30"/>
      <c r="F41" s="30"/>
      <c r="G41" s="30"/>
      <c r="H41" s="30"/>
      <c r="I41" s="30"/>
      <c r="J41" s="31">
        <v>8000</v>
      </c>
      <c r="K41" s="31"/>
      <c r="L41" s="31">
        <f t="shared" si="0"/>
        <v>1520</v>
      </c>
      <c r="M41" s="31"/>
      <c r="N41" s="31">
        <f t="shared" si="1"/>
        <v>9520</v>
      </c>
      <c r="O41" s="31"/>
    </row>
    <row r="42" spans="1:15" ht="12.75" customHeight="1" hidden="1">
      <c r="A42" s="5" t="s">
        <v>68</v>
      </c>
      <c r="B42" s="30" t="s">
        <v>69</v>
      </c>
      <c r="C42" s="30"/>
      <c r="D42" s="30"/>
      <c r="E42" s="30"/>
      <c r="F42" s="30"/>
      <c r="G42" s="30"/>
      <c r="H42" s="30"/>
      <c r="I42" s="30"/>
      <c r="J42" s="31">
        <v>0</v>
      </c>
      <c r="K42" s="31"/>
      <c r="L42" s="31">
        <f t="shared" si="0"/>
        <v>0</v>
      </c>
      <c r="M42" s="31"/>
      <c r="N42" s="31">
        <f t="shared" si="1"/>
        <v>0</v>
      </c>
      <c r="O42" s="31"/>
    </row>
    <row r="43" spans="1:15" ht="38.25" customHeight="1" hidden="1">
      <c r="A43" s="5" t="s">
        <v>70</v>
      </c>
      <c r="B43" s="32" t="s">
        <v>71</v>
      </c>
      <c r="C43" s="32"/>
      <c r="D43" s="32"/>
      <c r="E43" s="32"/>
      <c r="F43" s="32"/>
      <c r="G43" s="32"/>
      <c r="H43" s="32"/>
      <c r="I43" s="32"/>
      <c r="J43" s="31">
        <v>0</v>
      </c>
      <c r="K43" s="31"/>
      <c r="L43" s="31">
        <v>0</v>
      </c>
      <c r="M43" s="31"/>
      <c r="N43" s="31">
        <v>0</v>
      </c>
      <c r="O43" s="31"/>
    </row>
    <row r="44" spans="1:15" ht="15" customHeight="1">
      <c r="A44" s="5" t="s">
        <v>72</v>
      </c>
      <c r="B44" s="30" t="s">
        <v>73</v>
      </c>
      <c r="C44" s="30"/>
      <c r="D44" s="30"/>
      <c r="E44" s="30"/>
      <c r="F44" s="30"/>
      <c r="G44" s="30"/>
      <c r="H44" s="30"/>
      <c r="I44" s="30"/>
      <c r="J44" s="31">
        <v>5042</v>
      </c>
      <c r="K44" s="31"/>
      <c r="L44" s="31">
        <f>J44*19/100</f>
        <v>957.98</v>
      </c>
      <c r="M44" s="31"/>
      <c r="N44" s="31">
        <f>J44+L44</f>
        <v>5999.98</v>
      </c>
      <c r="O44" s="31"/>
    </row>
    <row r="45" spans="1:15" ht="15" customHeight="1">
      <c r="A45" s="7"/>
      <c r="B45" s="37" t="s">
        <v>74</v>
      </c>
      <c r="C45" s="37"/>
      <c r="D45" s="37"/>
      <c r="E45" s="37"/>
      <c r="F45" s="37"/>
      <c r="G45" s="37"/>
      <c r="H45" s="37"/>
      <c r="I45" s="37"/>
      <c r="J45" s="38">
        <f>J35+J41+J44</f>
        <v>78042</v>
      </c>
      <c r="K45" s="38"/>
      <c r="L45" s="38">
        <f>L35+L41+L44</f>
        <v>14827.98</v>
      </c>
      <c r="M45" s="38"/>
      <c r="N45" s="38">
        <f>N35+N41+N44</f>
        <v>92869.98</v>
      </c>
      <c r="O45" s="38"/>
    </row>
    <row r="46" spans="2:15" ht="15" customHeight="1" thickBot="1">
      <c r="B46" s="8"/>
      <c r="C46" s="8"/>
      <c r="D46" s="8"/>
      <c r="E46" s="8"/>
      <c r="F46" s="8"/>
      <c r="G46" s="8"/>
      <c r="H46" s="8"/>
      <c r="I46" s="8"/>
      <c r="J46" s="9"/>
      <c r="K46" s="9"/>
      <c r="L46" s="9"/>
      <c r="M46" s="9"/>
      <c r="N46" s="9"/>
      <c r="O46" s="9"/>
    </row>
    <row r="47" spans="1:15" ht="13.5" customHeight="1" thickBot="1">
      <c r="A47" s="27" t="s">
        <v>75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8.75" customHeight="1" thickBo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3.5" customHeight="1">
      <c r="A49" s="4" t="s">
        <v>76</v>
      </c>
      <c r="B49" s="28" t="s">
        <v>77</v>
      </c>
      <c r="C49" s="28"/>
      <c r="D49" s="28"/>
      <c r="E49" s="28"/>
      <c r="F49" s="28"/>
      <c r="G49" s="28"/>
      <c r="H49" s="28"/>
      <c r="I49" s="28"/>
      <c r="J49" s="39">
        <f>J50</f>
        <v>1930382.67</v>
      </c>
      <c r="K49" s="39"/>
      <c r="L49" s="39">
        <f>J49*19/100</f>
        <v>366772.70729999995</v>
      </c>
      <c r="M49" s="39"/>
      <c r="N49" s="39">
        <f>J49+L49</f>
        <v>2297155.3773</v>
      </c>
      <c r="O49" s="39"/>
    </row>
    <row r="50" spans="1:15" ht="13.5" customHeight="1">
      <c r="A50" s="10" t="s">
        <v>78</v>
      </c>
      <c r="B50" s="30" t="s">
        <v>79</v>
      </c>
      <c r="C50" s="30"/>
      <c r="D50" s="30"/>
      <c r="E50" s="30"/>
      <c r="F50" s="30"/>
      <c r="G50" s="30"/>
      <c r="H50" s="30"/>
      <c r="I50" s="30"/>
      <c r="J50" s="40">
        <v>1930382.67</v>
      </c>
      <c r="K50" s="40"/>
      <c r="L50" s="40">
        <f>J50*19/100</f>
        <v>366772.70729999995</v>
      </c>
      <c r="M50" s="40"/>
      <c r="N50" s="40">
        <f>J50+L50</f>
        <v>2297155.3773</v>
      </c>
      <c r="O50" s="40"/>
    </row>
    <row r="51" spans="1:15" ht="16.5" customHeight="1">
      <c r="A51" s="5" t="s">
        <v>80</v>
      </c>
      <c r="B51" s="30" t="s">
        <v>81</v>
      </c>
      <c r="C51" s="30"/>
      <c r="D51" s="30"/>
      <c r="E51" s="30"/>
      <c r="F51" s="30"/>
      <c r="G51" s="30"/>
      <c r="H51" s="30"/>
      <c r="I51" s="30"/>
      <c r="J51" s="31" t="s">
        <v>124</v>
      </c>
      <c r="K51" s="31"/>
      <c r="L51" s="31">
        <v>0</v>
      </c>
      <c r="M51" s="31"/>
      <c r="N51" s="31">
        <v>0</v>
      </c>
      <c r="O51" s="31"/>
    </row>
    <row r="52" spans="1:15" ht="13.5" customHeight="1">
      <c r="A52" s="5" t="s">
        <v>82</v>
      </c>
      <c r="B52" s="32" t="s">
        <v>83</v>
      </c>
      <c r="C52" s="32"/>
      <c r="D52" s="32"/>
      <c r="E52" s="32"/>
      <c r="F52" s="32"/>
      <c r="G52" s="32"/>
      <c r="H52" s="32"/>
      <c r="I52" s="32"/>
      <c r="J52" s="31">
        <v>0</v>
      </c>
      <c r="K52" s="31"/>
      <c r="L52" s="31">
        <v>0</v>
      </c>
      <c r="M52" s="31"/>
      <c r="N52" s="31">
        <v>0</v>
      </c>
      <c r="O52" s="31"/>
    </row>
    <row r="53" spans="1:15" ht="26.25" customHeight="1">
      <c r="A53" s="5" t="s">
        <v>84</v>
      </c>
      <c r="B53" s="32" t="s">
        <v>85</v>
      </c>
      <c r="C53" s="32"/>
      <c r="D53" s="32"/>
      <c r="E53" s="32"/>
      <c r="F53" s="32"/>
      <c r="G53" s="32"/>
      <c r="H53" s="32"/>
      <c r="I53" s="32"/>
      <c r="J53" s="31">
        <v>0</v>
      </c>
      <c r="K53" s="31"/>
      <c r="L53" s="31">
        <v>0</v>
      </c>
      <c r="M53" s="31"/>
      <c r="N53" s="31">
        <v>0</v>
      </c>
      <c r="O53" s="31"/>
    </row>
    <row r="54" spans="1:15" ht="13.5" customHeight="1">
      <c r="A54" s="5" t="s">
        <v>86</v>
      </c>
      <c r="B54" s="30" t="s">
        <v>87</v>
      </c>
      <c r="C54" s="30"/>
      <c r="D54" s="30"/>
      <c r="E54" s="30"/>
      <c r="F54" s="30"/>
      <c r="G54" s="30"/>
      <c r="H54" s="30"/>
      <c r="I54" s="30"/>
      <c r="J54" s="31">
        <v>0</v>
      </c>
      <c r="K54" s="31"/>
      <c r="L54" s="31">
        <v>0</v>
      </c>
      <c r="M54" s="31"/>
      <c r="N54" s="31">
        <v>0</v>
      </c>
      <c r="O54" s="31"/>
    </row>
    <row r="55" spans="1:15" ht="14.25" customHeight="1">
      <c r="A55" s="5" t="s">
        <v>88</v>
      </c>
      <c r="B55" s="30" t="s">
        <v>89</v>
      </c>
      <c r="C55" s="30"/>
      <c r="D55" s="30"/>
      <c r="E55" s="30"/>
      <c r="F55" s="30"/>
      <c r="G55" s="30"/>
      <c r="H55" s="30"/>
      <c r="I55" s="30"/>
      <c r="J55" s="31">
        <v>0</v>
      </c>
      <c r="K55" s="31"/>
      <c r="L55" s="31">
        <v>0</v>
      </c>
      <c r="M55" s="31"/>
      <c r="N55" s="31">
        <v>0</v>
      </c>
      <c r="O55" s="31"/>
    </row>
    <row r="56" spans="1:15" ht="15" customHeight="1" thickBot="1">
      <c r="A56" s="11"/>
      <c r="B56" s="33" t="s">
        <v>90</v>
      </c>
      <c r="C56" s="33"/>
      <c r="D56" s="33"/>
      <c r="E56" s="33"/>
      <c r="F56" s="33"/>
      <c r="G56" s="33"/>
      <c r="H56" s="33"/>
      <c r="I56" s="33"/>
      <c r="J56" s="41">
        <f>J49</f>
        <v>1930382.67</v>
      </c>
      <c r="K56" s="41"/>
      <c r="L56" s="41">
        <f>L49</f>
        <v>366772.70729999995</v>
      </c>
      <c r="M56" s="41"/>
      <c r="N56" s="41">
        <f>N49</f>
        <v>2297155.3773</v>
      </c>
      <c r="O56" s="41"/>
    </row>
    <row r="57" spans="1:15" ht="13.5" customHeight="1" thickBot="1">
      <c r="A57" s="27" t="s">
        <v>91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7.25" customHeight="1" thickBo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ht="13.5" customHeight="1">
      <c r="A59" s="5" t="s">
        <v>92</v>
      </c>
      <c r="B59" s="28" t="s">
        <v>93</v>
      </c>
      <c r="C59" s="28"/>
      <c r="D59" s="28"/>
      <c r="E59" s="28"/>
      <c r="F59" s="28"/>
      <c r="G59" s="28"/>
      <c r="H59" s="28"/>
      <c r="I59" s="28"/>
      <c r="J59" s="29">
        <v>0</v>
      </c>
      <c r="K59" s="29"/>
      <c r="L59" s="29">
        <v>0</v>
      </c>
      <c r="M59" s="29"/>
      <c r="N59" s="29">
        <v>0</v>
      </c>
      <c r="O59" s="29"/>
    </row>
    <row r="60" spans="1:15" ht="13.5" customHeight="1">
      <c r="A60" s="5" t="s">
        <v>94</v>
      </c>
      <c r="B60" s="32" t="s">
        <v>95</v>
      </c>
      <c r="C60" s="32"/>
      <c r="D60" s="32"/>
      <c r="E60" s="32"/>
      <c r="F60" s="32"/>
      <c r="G60" s="32"/>
      <c r="H60" s="32"/>
      <c r="I60" s="32"/>
      <c r="J60" s="31">
        <v>0</v>
      </c>
      <c r="K60" s="31"/>
      <c r="L60" s="31">
        <v>0</v>
      </c>
      <c r="M60" s="31"/>
      <c r="N60" s="31">
        <v>0</v>
      </c>
      <c r="O60" s="31"/>
    </row>
    <row r="61" spans="1:15" ht="13.5" customHeight="1">
      <c r="A61" s="5" t="s">
        <v>96</v>
      </c>
      <c r="B61" s="30" t="s">
        <v>97</v>
      </c>
      <c r="C61" s="30"/>
      <c r="D61" s="30"/>
      <c r="E61" s="30"/>
      <c r="F61" s="30"/>
      <c r="G61" s="30"/>
      <c r="H61" s="30"/>
      <c r="I61" s="30"/>
      <c r="J61" s="31">
        <v>0</v>
      </c>
      <c r="K61" s="31"/>
      <c r="L61" s="31">
        <v>0</v>
      </c>
      <c r="M61" s="31"/>
      <c r="N61" s="31">
        <v>0</v>
      </c>
      <c r="O61" s="31"/>
    </row>
    <row r="62" spans="1:15" ht="19.5" customHeight="1">
      <c r="A62" s="5" t="s">
        <v>98</v>
      </c>
      <c r="B62" s="30" t="s">
        <v>99</v>
      </c>
      <c r="C62" s="30"/>
      <c r="D62" s="30"/>
      <c r="E62" s="30"/>
      <c r="F62" s="30"/>
      <c r="G62" s="30"/>
      <c r="H62" s="30"/>
      <c r="I62" s="30"/>
      <c r="J62" s="31">
        <f>J64+J66</f>
        <v>21234.209369999997</v>
      </c>
      <c r="K62" s="31"/>
      <c r="L62" s="31">
        <v>0</v>
      </c>
      <c r="M62" s="31"/>
      <c r="N62" s="31">
        <f>N64+N66</f>
        <v>21234.209369999997</v>
      </c>
      <c r="O62" s="31"/>
    </row>
    <row r="63" spans="1:15" ht="13.5" customHeight="1">
      <c r="A63" s="5" t="s">
        <v>100</v>
      </c>
      <c r="B63" s="32" t="s">
        <v>101</v>
      </c>
      <c r="C63" s="32"/>
      <c r="D63" s="32"/>
      <c r="E63" s="32"/>
      <c r="F63" s="32"/>
      <c r="G63" s="32"/>
      <c r="H63" s="32"/>
      <c r="I63" s="32"/>
      <c r="J63" s="42"/>
      <c r="K63" s="42"/>
      <c r="L63" s="31">
        <v>0</v>
      </c>
      <c r="M63" s="31"/>
      <c r="N63" s="31">
        <f>J63</f>
        <v>0</v>
      </c>
      <c r="O63" s="31"/>
    </row>
    <row r="64" spans="1:15" ht="12" customHeight="1">
      <c r="A64" s="5" t="s">
        <v>102</v>
      </c>
      <c r="B64" s="32" t="s">
        <v>103</v>
      </c>
      <c r="C64" s="32"/>
      <c r="D64" s="32"/>
      <c r="E64" s="32"/>
      <c r="F64" s="32"/>
      <c r="G64" s="32"/>
      <c r="H64" s="32"/>
      <c r="I64" s="32"/>
      <c r="J64" s="31">
        <f>J77*0.6/100</f>
        <v>11582.29602</v>
      </c>
      <c r="K64" s="31"/>
      <c r="L64" s="31">
        <v>0</v>
      </c>
      <c r="M64" s="31"/>
      <c r="N64" s="31">
        <f>J64</f>
        <v>11582.29602</v>
      </c>
      <c r="O64" s="31"/>
    </row>
    <row r="65" spans="1:15" ht="27" customHeight="1">
      <c r="A65" s="5" t="s">
        <v>104</v>
      </c>
      <c r="B65" s="32" t="s">
        <v>105</v>
      </c>
      <c r="C65" s="32"/>
      <c r="D65" s="32"/>
      <c r="E65" s="32"/>
      <c r="F65" s="32"/>
      <c r="G65" s="32"/>
      <c r="H65" s="32"/>
      <c r="I65" s="32"/>
      <c r="J65" s="31">
        <v>0</v>
      </c>
      <c r="K65" s="31"/>
      <c r="L65" s="31">
        <v>0</v>
      </c>
      <c r="M65" s="31"/>
      <c r="N65" s="31">
        <v>0</v>
      </c>
      <c r="O65" s="31"/>
    </row>
    <row r="66" spans="1:15" ht="12.75" customHeight="1">
      <c r="A66" s="5" t="s">
        <v>106</v>
      </c>
      <c r="B66" s="30" t="s">
        <v>107</v>
      </c>
      <c r="C66" s="30"/>
      <c r="D66" s="30"/>
      <c r="E66" s="30"/>
      <c r="F66" s="30"/>
      <c r="G66" s="30"/>
      <c r="H66" s="30"/>
      <c r="I66" s="30"/>
      <c r="J66" s="31">
        <f>J77*0.5/100</f>
        <v>9651.913349999999</v>
      </c>
      <c r="K66" s="31"/>
      <c r="L66" s="31">
        <v>0</v>
      </c>
      <c r="M66" s="31"/>
      <c r="N66" s="31">
        <f>J66</f>
        <v>9651.913349999999</v>
      </c>
      <c r="O66" s="31"/>
    </row>
    <row r="67" spans="1:15" ht="12.75" customHeight="1">
      <c r="A67" s="5" t="s">
        <v>108</v>
      </c>
      <c r="B67" s="32" t="s">
        <v>109</v>
      </c>
      <c r="C67" s="32"/>
      <c r="D67" s="32"/>
      <c r="E67" s="32"/>
      <c r="F67" s="32"/>
      <c r="G67" s="32"/>
      <c r="H67" s="32"/>
      <c r="I67" s="32"/>
      <c r="J67" s="31">
        <v>0</v>
      </c>
      <c r="K67" s="31"/>
      <c r="L67" s="31">
        <v>0</v>
      </c>
      <c r="M67" s="31"/>
      <c r="N67" s="31">
        <v>0</v>
      </c>
      <c r="O67" s="31"/>
    </row>
    <row r="68" spans="1:15" ht="13.5" customHeight="1">
      <c r="A68" s="5" t="s">
        <v>110</v>
      </c>
      <c r="B68" s="30" t="s">
        <v>111</v>
      </c>
      <c r="C68" s="30"/>
      <c r="D68" s="30"/>
      <c r="E68" s="30"/>
      <c r="F68" s="30"/>
      <c r="G68" s="30"/>
      <c r="H68" s="30"/>
      <c r="I68" s="30"/>
      <c r="J68" s="31">
        <v>391634.11</v>
      </c>
      <c r="K68" s="31"/>
      <c r="L68" s="31">
        <f>J68*19/100</f>
        <v>74410.4809</v>
      </c>
      <c r="M68" s="31"/>
      <c r="N68" s="31">
        <f>J68+L68</f>
        <v>466044.59089999995</v>
      </c>
      <c r="O68" s="31"/>
    </row>
    <row r="69" spans="1:15" ht="14.25" customHeight="1">
      <c r="A69" s="5" t="s">
        <v>112</v>
      </c>
      <c r="B69" s="30" t="s">
        <v>113</v>
      </c>
      <c r="C69" s="30"/>
      <c r="D69" s="30"/>
      <c r="E69" s="30"/>
      <c r="F69" s="30"/>
      <c r="G69" s="30"/>
      <c r="H69" s="30"/>
      <c r="I69" s="30"/>
      <c r="J69" s="31">
        <v>0</v>
      </c>
      <c r="K69" s="31"/>
      <c r="L69" s="31">
        <v>0</v>
      </c>
      <c r="M69" s="31"/>
      <c r="N69" s="31">
        <v>0</v>
      </c>
      <c r="O69" s="31"/>
    </row>
    <row r="70" spans="1:15" ht="19.5" customHeight="1" thickBot="1">
      <c r="A70" s="11"/>
      <c r="B70" s="33" t="s">
        <v>114</v>
      </c>
      <c r="C70" s="33"/>
      <c r="D70" s="33"/>
      <c r="E70" s="33"/>
      <c r="F70" s="33"/>
      <c r="G70" s="33"/>
      <c r="H70" s="33"/>
      <c r="I70" s="33"/>
      <c r="J70" s="34">
        <f>J62+J68</f>
        <v>412868.31937</v>
      </c>
      <c r="K70" s="34"/>
      <c r="L70" s="34">
        <v>0</v>
      </c>
      <c r="M70" s="34"/>
      <c r="N70" s="34">
        <f>N68+N62</f>
        <v>487278.80026999995</v>
      </c>
      <c r="O70" s="34"/>
    </row>
    <row r="71" spans="1:15" ht="13.5" customHeight="1" thickBot="1">
      <c r="A71" s="27" t="s">
        <v>115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21.75" customHeight="1" thickBo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3.5" customHeight="1">
      <c r="A73" s="4" t="s">
        <v>116</v>
      </c>
      <c r="B73" s="28" t="s">
        <v>117</v>
      </c>
      <c r="C73" s="28"/>
      <c r="D73" s="28"/>
      <c r="E73" s="28"/>
      <c r="F73" s="28"/>
      <c r="G73" s="28"/>
      <c r="H73" s="28"/>
      <c r="I73" s="28"/>
      <c r="J73" s="29">
        <v>0</v>
      </c>
      <c r="K73" s="29"/>
      <c r="L73" s="29">
        <v>0</v>
      </c>
      <c r="M73" s="29"/>
      <c r="N73" s="29">
        <v>0</v>
      </c>
      <c r="O73" s="29"/>
    </row>
    <row r="74" spans="1:15" ht="15" customHeight="1">
      <c r="A74" s="5" t="s">
        <v>118</v>
      </c>
      <c r="B74" s="30" t="s">
        <v>119</v>
      </c>
      <c r="C74" s="30"/>
      <c r="D74" s="30"/>
      <c r="E74" s="30"/>
      <c r="F74" s="30"/>
      <c r="G74" s="30"/>
      <c r="H74" s="30"/>
      <c r="I74" s="30"/>
      <c r="J74" s="31">
        <v>0</v>
      </c>
      <c r="K74" s="31"/>
      <c r="L74" s="31">
        <v>0</v>
      </c>
      <c r="M74" s="31"/>
      <c r="N74" s="31">
        <v>0</v>
      </c>
      <c r="O74" s="31"/>
    </row>
    <row r="75" spans="1:15" ht="15" customHeight="1">
      <c r="A75" s="7"/>
      <c r="B75" s="37" t="s">
        <v>120</v>
      </c>
      <c r="C75" s="37"/>
      <c r="D75" s="37"/>
      <c r="E75" s="37"/>
      <c r="F75" s="37"/>
      <c r="G75" s="37"/>
      <c r="H75" s="37"/>
      <c r="I75" s="37"/>
      <c r="J75" s="38">
        <v>0</v>
      </c>
      <c r="K75" s="38"/>
      <c r="L75" s="38">
        <v>0</v>
      </c>
      <c r="M75" s="38"/>
      <c r="N75" s="38">
        <v>0</v>
      </c>
      <c r="O75" s="38"/>
    </row>
    <row r="76" spans="1:17" ht="15" customHeight="1">
      <c r="A76" s="43" t="s">
        <v>121</v>
      </c>
      <c r="B76" s="43"/>
      <c r="C76" s="43"/>
      <c r="D76" s="43"/>
      <c r="E76" s="43"/>
      <c r="F76" s="43"/>
      <c r="G76" s="43"/>
      <c r="H76" s="43"/>
      <c r="I76" s="43"/>
      <c r="J76" s="44">
        <f>J56+J45+J70</f>
        <v>2421292.98937</v>
      </c>
      <c r="K76" s="44"/>
      <c r="L76" s="44">
        <f>L56+L45+L70</f>
        <v>381600.68729999993</v>
      </c>
      <c r="M76" s="44"/>
      <c r="N76" s="44">
        <f>N56+N45+N70</f>
        <v>2877304.15757</v>
      </c>
      <c r="O76" s="44"/>
      <c r="Q76" s="12"/>
    </row>
    <row r="77" spans="1:15" ht="20.25" customHeight="1">
      <c r="A77" s="43" t="s">
        <v>122</v>
      </c>
      <c r="B77" s="43"/>
      <c r="C77" s="43"/>
      <c r="D77" s="43"/>
      <c r="E77" s="43"/>
      <c r="F77" s="43"/>
      <c r="G77" s="43"/>
      <c r="H77" s="43"/>
      <c r="I77" s="43"/>
      <c r="J77" s="44">
        <f>J56</f>
        <v>1930382.67</v>
      </c>
      <c r="K77" s="44"/>
      <c r="L77" s="44">
        <f>L56</f>
        <v>366772.70729999995</v>
      </c>
      <c r="M77" s="44"/>
      <c r="N77" s="44">
        <f>N56</f>
        <v>2297155.3773</v>
      </c>
      <c r="O77" s="44"/>
    </row>
    <row r="78" ht="18.75" customHeight="1"/>
    <row r="79" spans="1:15" ht="13.5" customHeight="1">
      <c r="A79" s="46" t="s">
        <v>123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ht="13.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ht="13.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1:15" ht="32.2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84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4" ht="2.2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1.2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ht="100.5" customHeight="1"/>
  </sheetData>
  <sheetProtection/>
  <mergeCells count="248">
    <mergeCell ref="A84:N85"/>
    <mergeCell ref="A77:I77"/>
    <mergeCell ref="J77:K77"/>
    <mergeCell ref="L77:M77"/>
    <mergeCell ref="N77:O77"/>
    <mergeCell ref="A79:O82"/>
    <mergeCell ref="A83:H83"/>
    <mergeCell ref="I83:O83"/>
    <mergeCell ref="B75:I75"/>
    <mergeCell ref="J75:K75"/>
    <mergeCell ref="L75:M75"/>
    <mergeCell ref="N75:O75"/>
    <mergeCell ref="A76:I76"/>
    <mergeCell ref="J76:K76"/>
    <mergeCell ref="L76:M76"/>
    <mergeCell ref="N76:O76"/>
    <mergeCell ref="A71:O72"/>
    <mergeCell ref="B73:I73"/>
    <mergeCell ref="J73:K73"/>
    <mergeCell ref="L73:M73"/>
    <mergeCell ref="N73:O73"/>
    <mergeCell ref="B74:I74"/>
    <mergeCell ref="J74:K74"/>
    <mergeCell ref="L74:M74"/>
    <mergeCell ref="N74:O74"/>
    <mergeCell ref="B69:I69"/>
    <mergeCell ref="J69:K69"/>
    <mergeCell ref="L69:M69"/>
    <mergeCell ref="N69:O69"/>
    <mergeCell ref="B70:I70"/>
    <mergeCell ref="J70:K70"/>
    <mergeCell ref="L70:M70"/>
    <mergeCell ref="N70:O70"/>
    <mergeCell ref="B67:I67"/>
    <mergeCell ref="J67:K67"/>
    <mergeCell ref="L67:M67"/>
    <mergeCell ref="N67:O67"/>
    <mergeCell ref="B68:I68"/>
    <mergeCell ref="J68:K68"/>
    <mergeCell ref="L68:M68"/>
    <mergeCell ref="N68:O68"/>
    <mergeCell ref="B65:I65"/>
    <mergeCell ref="J65:K65"/>
    <mergeCell ref="L65:M65"/>
    <mergeCell ref="N65:O65"/>
    <mergeCell ref="B66:I66"/>
    <mergeCell ref="J66:K66"/>
    <mergeCell ref="L66:M66"/>
    <mergeCell ref="N66:O66"/>
    <mergeCell ref="B63:I63"/>
    <mergeCell ref="J63:K63"/>
    <mergeCell ref="L63:M63"/>
    <mergeCell ref="N63:O63"/>
    <mergeCell ref="B64:I64"/>
    <mergeCell ref="J64:K64"/>
    <mergeCell ref="L64:M64"/>
    <mergeCell ref="N64:O64"/>
    <mergeCell ref="B61:I61"/>
    <mergeCell ref="J61:K61"/>
    <mergeCell ref="L61:M61"/>
    <mergeCell ref="N61:O61"/>
    <mergeCell ref="B62:I62"/>
    <mergeCell ref="J62:K62"/>
    <mergeCell ref="L62:M62"/>
    <mergeCell ref="N62:O62"/>
    <mergeCell ref="A57:O58"/>
    <mergeCell ref="B59:I59"/>
    <mergeCell ref="J59:K59"/>
    <mergeCell ref="L59:M59"/>
    <mergeCell ref="N59:O59"/>
    <mergeCell ref="B60:I60"/>
    <mergeCell ref="J60:K60"/>
    <mergeCell ref="L60:M60"/>
    <mergeCell ref="N60:O60"/>
    <mergeCell ref="B55:I55"/>
    <mergeCell ref="J55:K55"/>
    <mergeCell ref="L55:M55"/>
    <mergeCell ref="N55:O55"/>
    <mergeCell ref="B56:I56"/>
    <mergeCell ref="J56:K56"/>
    <mergeCell ref="L56:M56"/>
    <mergeCell ref="N56:O56"/>
    <mergeCell ref="B53:I53"/>
    <mergeCell ref="J53:K53"/>
    <mergeCell ref="L53:M53"/>
    <mergeCell ref="N53:O53"/>
    <mergeCell ref="B54:I54"/>
    <mergeCell ref="J54:K54"/>
    <mergeCell ref="L54:M54"/>
    <mergeCell ref="N54:O54"/>
    <mergeCell ref="B51:I51"/>
    <mergeCell ref="J51:K51"/>
    <mergeCell ref="L51:M51"/>
    <mergeCell ref="N51:O51"/>
    <mergeCell ref="B52:I52"/>
    <mergeCell ref="J52:K52"/>
    <mergeCell ref="L52:M52"/>
    <mergeCell ref="N52:O52"/>
    <mergeCell ref="A47:O48"/>
    <mergeCell ref="B49:I49"/>
    <mergeCell ref="J49:K49"/>
    <mergeCell ref="L49:M49"/>
    <mergeCell ref="N49:O49"/>
    <mergeCell ref="B50:I50"/>
    <mergeCell ref="J50:K50"/>
    <mergeCell ref="L50:M50"/>
    <mergeCell ref="N50:O50"/>
    <mergeCell ref="B44:I44"/>
    <mergeCell ref="J44:K44"/>
    <mergeCell ref="L44:M44"/>
    <mergeCell ref="N44:O44"/>
    <mergeCell ref="B45:I45"/>
    <mergeCell ref="J45:K45"/>
    <mergeCell ref="L45:M45"/>
    <mergeCell ref="N45:O45"/>
    <mergeCell ref="B42:I42"/>
    <mergeCell ref="J42:K42"/>
    <mergeCell ref="L42:M42"/>
    <mergeCell ref="N42:O42"/>
    <mergeCell ref="B43:I43"/>
    <mergeCell ref="J43:K43"/>
    <mergeCell ref="L43:M43"/>
    <mergeCell ref="N43:O43"/>
    <mergeCell ref="B40:I40"/>
    <mergeCell ref="J40:K40"/>
    <mergeCell ref="L40:M40"/>
    <mergeCell ref="N40:O40"/>
    <mergeCell ref="B41:I41"/>
    <mergeCell ref="J41:K41"/>
    <mergeCell ref="L41:M41"/>
    <mergeCell ref="N41:O41"/>
    <mergeCell ref="B38:I38"/>
    <mergeCell ref="J38:K38"/>
    <mergeCell ref="L38:M38"/>
    <mergeCell ref="N38:O38"/>
    <mergeCell ref="B39:I39"/>
    <mergeCell ref="J39:K39"/>
    <mergeCell ref="L39:M39"/>
    <mergeCell ref="N39:O39"/>
    <mergeCell ref="B36:I36"/>
    <mergeCell ref="J36:K36"/>
    <mergeCell ref="L36:M36"/>
    <mergeCell ref="N36:O36"/>
    <mergeCell ref="B37:I37"/>
    <mergeCell ref="J37:K37"/>
    <mergeCell ref="L37:M37"/>
    <mergeCell ref="N37:O37"/>
    <mergeCell ref="B34:I34"/>
    <mergeCell ref="J34:K34"/>
    <mergeCell ref="L34:M34"/>
    <mergeCell ref="N34:O34"/>
    <mergeCell ref="B35:I35"/>
    <mergeCell ref="J35:K35"/>
    <mergeCell ref="L35:M35"/>
    <mergeCell ref="N35:O35"/>
    <mergeCell ref="B32:I32"/>
    <mergeCell ref="J32:K32"/>
    <mergeCell ref="L32:M32"/>
    <mergeCell ref="N32:O32"/>
    <mergeCell ref="B33:I33"/>
    <mergeCell ref="J33:K33"/>
    <mergeCell ref="L33:M33"/>
    <mergeCell ref="N33:O33"/>
    <mergeCell ref="B30:I30"/>
    <mergeCell ref="J30:K30"/>
    <mergeCell ref="L30:M30"/>
    <mergeCell ref="N30:O30"/>
    <mergeCell ref="B31:I31"/>
    <mergeCell ref="J31:K31"/>
    <mergeCell ref="L31:M31"/>
    <mergeCell ref="N31:O31"/>
    <mergeCell ref="B28:I28"/>
    <mergeCell ref="J28:K28"/>
    <mergeCell ref="L28:M28"/>
    <mergeCell ref="N28:O28"/>
    <mergeCell ref="B29:I29"/>
    <mergeCell ref="J29:K29"/>
    <mergeCell ref="L29:M29"/>
    <mergeCell ref="N29:O29"/>
    <mergeCell ref="B26:I26"/>
    <mergeCell ref="J26:K26"/>
    <mergeCell ref="L26:M26"/>
    <mergeCell ref="N26:O26"/>
    <mergeCell ref="B27:I27"/>
    <mergeCell ref="J27:K27"/>
    <mergeCell ref="L27:M27"/>
    <mergeCell ref="N27:O27"/>
    <mergeCell ref="B24:I24"/>
    <mergeCell ref="J24:K24"/>
    <mergeCell ref="L24:M24"/>
    <mergeCell ref="N24:O24"/>
    <mergeCell ref="B25:I25"/>
    <mergeCell ref="J25:K25"/>
    <mergeCell ref="L25:M25"/>
    <mergeCell ref="N25:O25"/>
    <mergeCell ref="B22:I22"/>
    <mergeCell ref="J22:K22"/>
    <mergeCell ref="L22:M22"/>
    <mergeCell ref="N22:O22"/>
    <mergeCell ref="B23:I23"/>
    <mergeCell ref="J23:K23"/>
    <mergeCell ref="L23:M23"/>
    <mergeCell ref="N23:O23"/>
    <mergeCell ref="A17:O18"/>
    <mergeCell ref="B19:I19"/>
    <mergeCell ref="J19:K19"/>
    <mergeCell ref="L19:M19"/>
    <mergeCell ref="N19:O19"/>
    <mergeCell ref="A20:O21"/>
    <mergeCell ref="B15:I15"/>
    <mergeCell ref="J15:K15"/>
    <mergeCell ref="L15:M15"/>
    <mergeCell ref="N15:O15"/>
    <mergeCell ref="B16:I16"/>
    <mergeCell ref="J16:K16"/>
    <mergeCell ref="L16:M16"/>
    <mergeCell ref="N16:O16"/>
    <mergeCell ref="B13:I13"/>
    <mergeCell ref="J13:K13"/>
    <mergeCell ref="L13:M13"/>
    <mergeCell ref="N13:O13"/>
    <mergeCell ref="B14:I14"/>
    <mergeCell ref="J14:K14"/>
    <mergeCell ref="L14:M14"/>
    <mergeCell ref="N14:O14"/>
    <mergeCell ref="B9:I9"/>
    <mergeCell ref="J9:K9"/>
    <mergeCell ref="L9:M9"/>
    <mergeCell ref="N9:O9"/>
    <mergeCell ref="A10:O11"/>
    <mergeCell ref="B12:I12"/>
    <mergeCell ref="J12:K12"/>
    <mergeCell ref="L12:M12"/>
    <mergeCell ref="N12:O12"/>
    <mergeCell ref="A7:A8"/>
    <mergeCell ref="B7:I8"/>
    <mergeCell ref="J7:K7"/>
    <mergeCell ref="L7:M7"/>
    <mergeCell ref="N7:O7"/>
    <mergeCell ref="J8:K8"/>
    <mergeCell ref="L8:M8"/>
    <mergeCell ref="N8:O8"/>
    <mergeCell ref="A1:G1"/>
    <mergeCell ref="L1:O1"/>
    <mergeCell ref="A3:O3"/>
    <mergeCell ref="A4:O4"/>
    <mergeCell ref="A5:O5"/>
    <mergeCell ref="A6:O6"/>
  </mergeCells>
  <printOptions/>
  <pageMargins left="0.7875" right="0.149305555555556" top="0.38958333333333306" bottom="0.38958333333333306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Andrei.Erhan</dc:creator>
  <cp:keywords/>
  <dc:description/>
  <cp:lastModifiedBy>Andrei.Erhan</cp:lastModifiedBy>
  <cp:lastPrinted>2019-06-07T05:58:05Z</cp:lastPrinted>
  <dcterms:created xsi:type="dcterms:W3CDTF">2019-03-18T07:52:16Z</dcterms:created>
  <dcterms:modified xsi:type="dcterms:W3CDTF">2019-06-07T05:58:26Z</dcterms:modified>
  <cp:category/>
  <cp:version/>
  <cp:contentType/>
  <cp:contentStatus/>
</cp:coreProperties>
</file>