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2\august\ph cont executie trim II 2022\"/>
    </mc:Choice>
  </mc:AlternateContent>
  <xr:revisionPtr revIDLastSave="0" documentId="13_ncr:1_{9B0EB070-FE2D-42F0-9277-D2E664DD49B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G14" i="1" s="1"/>
  <c r="H16" i="1"/>
  <c r="H15" i="1" s="1"/>
  <c r="H14" i="1" s="1"/>
  <c r="I16" i="1"/>
  <c r="I15" i="1" s="1"/>
  <c r="J16" i="1"/>
  <c r="J15" i="1" s="1"/>
  <c r="L16" i="1"/>
  <c r="L15" i="1" s="1"/>
  <c r="K17" i="1"/>
  <c r="D18" i="1"/>
  <c r="E18" i="1"/>
  <c r="F18" i="1"/>
  <c r="G18" i="1"/>
  <c r="H18" i="1"/>
  <c r="I18" i="1"/>
  <c r="J18" i="1"/>
  <c r="L18" i="1"/>
  <c r="K19" i="1"/>
  <c r="K20" i="1"/>
  <c r="D21" i="1"/>
  <c r="E21" i="1"/>
  <c r="F21" i="1"/>
  <c r="G21" i="1"/>
  <c r="H21" i="1"/>
  <c r="I21" i="1"/>
  <c r="J21" i="1"/>
  <c r="K21" i="1"/>
  <c r="L21" i="1"/>
  <c r="K22" i="1"/>
  <c r="D25" i="1"/>
  <c r="D24" i="1" s="1"/>
  <c r="D23" i="1" s="1"/>
  <c r="E25" i="1"/>
  <c r="E24" i="1" s="1"/>
  <c r="E23" i="1" s="1"/>
  <c r="F25" i="1"/>
  <c r="F24" i="1" s="1"/>
  <c r="F23" i="1" s="1"/>
  <c r="G25" i="1"/>
  <c r="G24" i="1" s="1"/>
  <c r="G23" i="1" s="1"/>
  <c r="H25" i="1"/>
  <c r="H24" i="1" s="1"/>
  <c r="H23" i="1" s="1"/>
  <c r="I25" i="1"/>
  <c r="I24" i="1" s="1"/>
  <c r="J25" i="1"/>
  <c r="J24" i="1" s="1"/>
  <c r="J23" i="1" s="1"/>
  <c r="L25" i="1"/>
  <c r="L24" i="1" s="1"/>
  <c r="L23" i="1" s="1"/>
  <c r="K26" i="1"/>
  <c r="K27" i="1"/>
  <c r="D30" i="1"/>
  <c r="E30" i="1"/>
  <c r="F30" i="1"/>
  <c r="G30" i="1"/>
  <c r="H30" i="1"/>
  <c r="I30" i="1"/>
  <c r="J30" i="1"/>
  <c r="K30" i="1"/>
  <c r="L30" i="1"/>
  <c r="K31" i="1"/>
  <c r="D32" i="1"/>
  <c r="E32" i="1"/>
  <c r="F32" i="1"/>
  <c r="G32" i="1"/>
  <c r="H32" i="1"/>
  <c r="H29" i="1" s="1"/>
  <c r="I32" i="1"/>
  <c r="J32" i="1"/>
  <c r="L32" i="1"/>
  <c r="K33" i="1"/>
  <c r="K34" i="1"/>
  <c r="K35" i="1"/>
  <c r="K36" i="1"/>
  <c r="K37" i="1"/>
  <c r="D39" i="1"/>
  <c r="E39" i="1"/>
  <c r="E38" i="1" s="1"/>
  <c r="F39" i="1"/>
  <c r="F38" i="1" s="1"/>
  <c r="G39" i="1"/>
  <c r="H39" i="1"/>
  <c r="I39" i="1"/>
  <c r="K39" i="1" s="1"/>
  <c r="J39" i="1"/>
  <c r="L39" i="1"/>
  <c r="L38" i="1" s="1"/>
  <c r="K40" i="1"/>
  <c r="K41" i="1"/>
  <c r="D42" i="1"/>
  <c r="E42" i="1"/>
  <c r="F42" i="1"/>
  <c r="G42" i="1"/>
  <c r="H42" i="1"/>
  <c r="I42" i="1"/>
  <c r="K42" i="1" s="1"/>
  <c r="J42" i="1"/>
  <c r="L42" i="1"/>
  <c r="K43" i="1"/>
  <c r="E44" i="1"/>
  <c r="D45" i="1"/>
  <c r="E45" i="1"/>
  <c r="F45" i="1"/>
  <c r="G45" i="1"/>
  <c r="H45" i="1"/>
  <c r="I45" i="1"/>
  <c r="I44" i="1" s="1"/>
  <c r="J45" i="1"/>
  <c r="L45" i="1"/>
  <c r="K46" i="1"/>
  <c r="K47" i="1"/>
  <c r="D48" i="1"/>
  <c r="E48" i="1"/>
  <c r="F48" i="1"/>
  <c r="G48" i="1"/>
  <c r="H48" i="1"/>
  <c r="I48" i="1"/>
  <c r="J48" i="1"/>
  <c r="L48" i="1"/>
  <c r="K49" i="1"/>
  <c r="K50" i="1"/>
  <c r="K51" i="1"/>
  <c r="D53" i="1"/>
  <c r="D52" i="1" s="1"/>
  <c r="E53" i="1"/>
  <c r="F53" i="1"/>
  <c r="G53" i="1"/>
  <c r="H53" i="1"/>
  <c r="I53" i="1"/>
  <c r="J53" i="1"/>
  <c r="J52" i="1" s="1"/>
  <c r="L53" i="1"/>
  <c r="K54" i="1"/>
  <c r="D55" i="1"/>
  <c r="E55" i="1"/>
  <c r="F55" i="1"/>
  <c r="G55" i="1"/>
  <c r="H55" i="1"/>
  <c r="I55" i="1"/>
  <c r="J55" i="1"/>
  <c r="K55" i="1"/>
  <c r="L55" i="1"/>
  <c r="K56" i="1"/>
  <c r="D57" i="1"/>
  <c r="E57" i="1"/>
  <c r="F57" i="1"/>
  <c r="G57" i="1"/>
  <c r="H57" i="1"/>
  <c r="I57" i="1"/>
  <c r="J57" i="1"/>
  <c r="L57" i="1"/>
  <c r="K58" i="1"/>
  <c r="D61" i="1"/>
  <c r="E61" i="1"/>
  <c r="E60" i="1" s="1"/>
  <c r="F61" i="1"/>
  <c r="G61" i="1"/>
  <c r="H61" i="1"/>
  <c r="I61" i="1"/>
  <c r="J61" i="1"/>
  <c r="L61" i="1"/>
  <c r="L60" i="1" s="1"/>
  <c r="K62" i="1"/>
  <c r="D63" i="1"/>
  <c r="E63" i="1"/>
  <c r="F63" i="1"/>
  <c r="G63" i="1"/>
  <c r="H63" i="1"/>
  <c r="H60" i="1" s="1"/>
  <c r="H59" i="1" s="1"/>
  <c r="I63" i="1"/>
  <c r="K63" i="1" s="1"/>
  <c r="J63" i="1"/>
  <c r="L63" i="1"/>
  <c r="K64" i="1"/>
  <c r="K65" i="1"/>
  <c r="K66" i="1"/>
  <c r="K67" i="1"/>
  <c r="D69" i="1"/>
  <c r="D68" i="1" s="1"/>
  <c r="E69" i="1"/>
  <c r="E68" i="1" s="1"/>
  <c r="F69" i="1"/>
  <c r="F68" i="1" s="1"/>
  <c r="G69" i="1"/>
  <c r="G68" i="1" s="1"/>
  <c r="H69" i="1"/>
  <c r="H68" i="1" s="1"/>
  <c r="I69" i="1"/>
  <c r="I68" i="1" s="1"/>
  <c r="J69" i="1"/>
  <c r="J68" i="1" s="1"/>
  <c r="L69" i="1"/>
  <c r="L68" i="1" s="1"/>
  <c r="K70" i="1"/>
  <c r="K71" i="1"/>
  <c r="D73" i="1"/>
  <c r="E73" i="1"/>
  <c r="F73" i="1"/>
  <c r="G73" i="1"/>
  <c r="H73" i="1"/>
  <c r="I73" i="1"/>
  <c r="J73" i="1"/>
  <c r="K73" i="1" s="1"/>
  <c r="L73" i="1"/>
  <c r="K74" i="1"/>
  <c r="D76" i="1"/>
  <c r="D75" i="1" s="1"/>
  <c r="D72" i="1" s="1"/>
  <c r="E76" i="1"/>
  <c r="E75" i="1" s="1"/>
  <c r="F76" i="1"/>
  <c r="F75" i="1" s="1"/>
  <c r="G76" i="1"/>
  <c r="G75" i="1" s="1"/>
  <c r="H76" i="1"/>
  <c r="H75" i="1" s="1"/>
  <c r="I76" i="1"/>
  <c r="I75" i="1" s="1"/>
  <c r="J76" i="1"/>
  <c r="K76" i="1" s="1"/>
  <c r="L76" i="1"/>
  <c r="L75" i="1" s="1"/>
  <c r="K77" i="1"/>
  <c r="D79" i="1"/>
  <c r="D78" i="1" s="1"/>
  <c r="E79" i="1"/>
  <c r="E78" i="1" s="1"/>
  <c r="F79" i="1"/>
  <c r="F78" i="1" s="1"/>
  <c r="G79" i="1"/>
  <c r="G78" i="1" s="1"/>
  <c r="H79" i="1"/>
  <c r="H78" i="1" s="1"/>
  <c r="I79" i="1"/>
  <c r="I78" i="1" s="1"/>
  <c r="J79" i="1"/>
  <c r="K79" i="1" s="1"/>
  <c r="L79" i="1"/>
  <c r="L78" i="1" s="1"/>
  <c r="K80" i="1"/>
  <c r="K81" i="1"/>
  <c r="K82" i="1"/>
  <c r="D83" i="1"/>
  <c r="E83" i="1"/>
  <c r="F83" i="1"/>
  <c r="G83" i="1"/>
  <c r="H83" i="1"/>
  <c r="I83" i="1"/>
  <c r="J83" i="1"/>
  <c r="K83" i="1"/>
  <c r="L83" i="1"/>
  <c r="K84" i="1"/>
  <c r="K85" i="1"/>
  <c r="K86" i="1"/>
  <c r="K87" i="1"/>
  <c r="K88" i="1"/>
  <c r="K89" i="1"/>
  <c r="K90" i="1"/>
  <c r="K91" i="1"/>
  <c r="K68" i="1" l="1"/>
  <c r="J60" i="1"/>
  <c r="J59" i="1" s="1"/>
  <c r="D60" i="1"/>
  <c r="D59" i="1" s="1"/>
  <c r="K53" i="1"/>
  <c r="I52" i="1"/>
  <c r="K52" i="1" s="1"/>
  <c r="K48" i="1"/>
  <c r="H44" i="1"/>
  <c r="E29" i="1"/>
  <c r="L14" i="1"/>
  <c r="F14" i="1"/>
  <c r="J75" i="1"/>
  <c r="K75" i="1" s="1"/>
  <c r="K61" i="1"/>
  <c r="I60" i="1"/>
  <c r="H52" i="1"/>
  <c r="G44" i="1"/>
  <c r="J38" i="1"/>
  <c r="D38" i="1"/>
  <c r="F29" i="1"/>
  <c r="J29" i="1"/>
  <c r="D29" i="1"/>
  <c r="K16" i="1"/>
  <c r="E14" i="1"/>
  <c r="L59" i="1"/>
  <c r="I72" i="1"/>
  <c r="G52" i="1"/>
  <c r="L44" i="1"/>
  <c r="F44" i="1"/>
  <c r="L29" i="1"/>
  <c r="I29" i="1"/>
  <c r="K29" i="1" s="1"/>
  <c r="J14" i="1"/>
  <c r="D14" i="1"/>
  <c r="H72" i="1"/>
  <c r="G60" i="1"/>
  <c r="G59" i="1" s="1"/>
  <c r="F52" i="1"/>
  <c r="F28" i="1" s="1"/>
  <c r="F13" i="1" s="1"/>
  <c r="K45" i="1"/>
  <c r="H38" i="1"/>
  <c r="K32" i="1"/>
  <c r="F60" i="1"/>
  <c r="F59" i="1" s="1"/>
  <c r="K57" i="1"/>
  <c r="L52" i="1"/>
  <c r="E52" i="1"/>
  <c r="E28" i="1" s="1"/>
  <c r="J44" i="1"/>
  <c r="D44" i="1"/>
  <c r="G38" i="1"/>
  <c r="G29" i="1"/>
  <c r="G28" i="1" s="1"/>
  <c r="G13" i="1" s="1"/>
  <c r="K18" i="1"/>
  <c r="H13" i="1"/>
  <c r="G72" i="1"/>
  <c r="E72" i="1"/>
  <c r="L72" i="1"/>
  <c r="F72" i="1"/>
  <c r="E59" i="1"/>
  <c r="K44" i="1"/>
  <c r="K60" i="1"/>
  <c r="J28" i="1"/>
  <c r="D28" i="1"/>
  <c r="D13" i="1" s="1"/>
  <c r="K24" i="1"/>
  <c r="I23" i="1"/>
  <c r="K23" i="1" s="1"/>
  <c r="K15" i="1"/>
  <c r="I14" i="1"/>
  <c r="L28" i="1"/>
  <c r="L13" i="1" s="1"/>
  <c r="H28" i="1"/>
  <c r="J78" i="1"/>
  <c r="K78" i="1" s="1"/>
  <c r="K69" i="1"/>
  <c r="K25" i="1"/>
  <c r="I38" i="1"/>
  <c r="I59" i="1"/>
  <c r="K59" i="1" s="1"/>
  <c r="E13" i="1" l="1"/>
  <c r="K38" i="1"/>
  <c r="J72" i="1"/>
  <c r="I28" i="1"/>
  <c r="K28" i="1" s="1"/>
  <c r="K14" i="1"/>
  <c r="I13" i="1"/>
  <c r="J13" i="1" l="1"/>
  <c r="K13" i="1" s="1"/>
  <c r="K72" i="1"/>
</calcChain>
</file>

<file path=xl/sharedStrings.xml><?xml version="1.0" encoding="utf-8"?>
<sst xmlns="http://schemas.openxmlformats.org/spreadsheetml/2006/main" count="1327" uniqueCount="455">
  <si>
    <t>Cont de executie - Cheltuieli - Bugetul local</t>
  </si>
  <si>
    <t>Trimestrul: 2, Anul: 2022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</si>
  <si>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</si>
  <si>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</si>
  <si>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</si>
  <si>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</si>
  <si>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</si>
  <si>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</si>
  <si>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</si>
  <si>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</si>
  <si>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</si>
  <si>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</si>
  <si>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</si>
  <si>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</si>
  <si>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</si>
  <si>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</si>
  <si>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</si>
  <si>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</si>
  <si>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</si>
  <si>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</si>
  <si>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</si>
  <si>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</si>
  <si>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</si>
  <si>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</si>
  <si>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</si>
  <si>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</si>
  <si>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</si>
  <si>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</si>
  <si>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</si>
  <si>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</si>
  <si>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</si>
  <si>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</si>
  <si>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</si>
  <si>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</si>
  <si>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</si>
  <si>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</si>
  <si>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</si>
  <si>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</si>
  <si>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</si>
  <si>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</si>
  <si>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</si>
  <si>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</si>
  <si>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</si>
  <si>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</si>
  <si>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</si>
  <si>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</si>
  <si>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</si>
  <si>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</si>
  <si>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</si>
  <si>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</si>
  <si>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</si>
  <si>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</si>
  <si>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</si>
  <si>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</si>
  <si>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</si>
  <si>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</si>
  <si>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</si>
  <si>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</si>
  <si>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</si>
  <si>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</si>
  <si>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</si>
  <si>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</si>
  <si>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</si>
  <si>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</si>
  <si>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</si>
  <si>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</si>
  <si>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</si>
  <si>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</si>
  <si>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</si>
  <si>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</si>
  <si>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</si>
  <si>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</si>
  <si>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</si>
  <si>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</si>
  <si>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</si>
  <si>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</si>
  <si>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</si>
  <si>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</si>
  <si>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</si>
  <si>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</si>
  <si>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</si>
  <si>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</si>
  <si>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</si>
  <si>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</si>
  <si>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</si>
  <si>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</si>
  <si>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</si>
  <si>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</si>
  <si>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</si>
  <si>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</si>
  <si>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</si>
  <si>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</si>
  <si>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</si>
  <si>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</si>
  <si>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</si>
  <si>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</si>
  <si>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</si>
  <si>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</si>
  <si>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</si>
  <si>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</si>
  <si>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</si>
  <si>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</si>
  <si>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</si>
  <si>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</si>
  <si>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</si>
  <si>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</si>
  <si>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</si>
  <si>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</si>
  <si>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</si>
  <si>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</si>
  <si>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</si>
  <si>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</si>
  <si>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</si>
  <si>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</si>
  <si>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</si>
  <si>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</si>
  <si>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</si>
  <si>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</si>
  <si>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</si>
  <si>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</si>
  <si>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</si>
  <si>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65</t>
  </si>
  <si>
    <t>Servicii recreative si sportive (cod 67.02.05.01 la 67.02.05.03)</t>
  </si>
  <si>
    <t>67.02.05</t>
  </si>
  <si>
    <t>66</t>
  </si>
  <si>
    <t>Sport</t>
  </si>
  <si>
    <t>67.02.05.01</t>
  </si>
  <si>
    <t>68</t>
  </si>
  <si>
    <t>Intretinere gradini publice, parcuri, zone verzi, baze sportive si de agrement</t>
  </si>
  <si>
    <t>67.02.05.03</t>
  </si>
  <si>
    <t>70</t>
  </si>
  <si>
    <t>Alte servicii in domeniile culturii, recreerii si religiei</t>
  </si>
  <si>
    <t>67.02.50</t>
  </si>
  <si>
    <t>71</t>
  </si>
  <si>
    <t>Asigurari si asistenta sociala (cod 68.02.04+68.02.05+68.02.06+68.02.10+68.02.11+68.02.12+68.02.15+68.02.50)</t>
  </si>
  <si>
    <t>68.02</t>
  </si>
  <si>
    <t>73</t>
  </si>
  <si>
    <t>Asistenta sociala in caz de boli si invaliditati (cod 68.02.05.02)</t>
  </si>
  <si>
    <t>68.02.05</t>
  </si>
  <si>
    <t>74</t>
  </si>
  <si>
    <t>Asistenta sociala  in  caz de invaliditate</t>
  </si>
  <si>
    <t>68.02.05.02</t>
  </si>
  <si>
    <t>79</t>
  </si>
  <si>
    <t>Prevenirea excluderii sociale (cod 68.02.15.01+68.02.15.02)</t>
  </si>
  <si>
    <t>68.02.15</t>
  </si>
  <si>
    <t>80</t>
  </si>
  <si>
    <t>Ajutor social</t>
  </si>
  <si>
    <t>68.02.15.01</t>
  </si>
  <si>
    <t>82</t>
  </si>
  <si>
    <t>Alte cheltuieli in domeniul asiaurarilor si asistentei  sociale</t>
  </si>
  <si>
    <t>68.02.50</t>
  </si>
  <si>
    <t>83</t>
  </si>
  <si>
    <t>Alte cheltuieli in domeniul  asistentei  sociale</t>
  </si>
  <si>
    <t>68.02.50.50</t>
  </si>
  <si>
    <t>84</t>
  </si>
  <si>
    <t>Partea a IV-a  SERVICII SI DEZVOLTARE PUBLICA, LOCUINTE, MEDIU SI APE (cod 70.02+74.02)</t>
  </si>
  <si>
    <t>69.02</t>
  </si>
  <si>
    <t>85</t>
  </si>
  <si>
    <t>Locuinte, servicii si dezvoltare publica (cod 70.02.03+70.02.05 la 70.02.07+70.02.50)</t>
  </si>
  <si>
    <t>70.02</t>
  </si>
  <si>
    <t>86</t>
  </si>
  <si>
    <t>Locuinte   (cod 70.02.03.01+70.02.03.30)</t>
  </si>
  <si>
    <t>70.02.03</t>
  </si>
  <si>
    <t>87</t>
  </si>
  <si>
    <t>Dezvoltarea sistemului de locuinte</t>
  </si>
  <si>
    <t>70.02.03.01</t>
  </si>
  <si>
    <t>89</t>
  </si>
  <si>
    <t>Alimentare cu apa si amenajari hidrotehnice   (cod 70.02.05.01+70.02.05.02)</t>
  </si>
  <si>
    <t>70.02.05</t>
  </si>
  <si>
    <t>90</t>
  </si>
  <si>
    <t>Alimentare cu apa</t>
  </si>
  <si>
    <t>70.02.05.01</t>
  </si>
  <si>
    <t>91</t>
  </si>
  <si>
    <t xml:space="preserve">Amenajari hidrotehnice </t>
  </si>
  <si>
    <t>70.02.05.02</t>
  </si>
  <si>
    <t>92</t>
  </si>
  <si>
    <t>Iluminat public si electrificari rurale</t>
  </si>
  <si>
    <t>70.02.06</t>
  </si>
  <si>
    <t>94</t>
  </si>
  <si>
    <t xml:space="preserve">Alte servicii in domeniile locuintelor, serviciilor si dezvoltarii comunale </t>
  </si>
  <si>
    <t>70.02.50</t>
  </si>
  <si>
    <t>95</t>
  </si>
  <si>
    <t>Protectia mediului   (cod 74.02.03+74.02.05+74.02.06+74.02.50)</t>
  </si>
  <si>
    <t>74.02</t>
  </si>
  <si>
    <t>97</t>
  </si>
  <si>
    <t>Salubritate si gestiunea deseurilor (cod 74.02.05.01+74.02.05.02)</t>
  </si>
  <si>
    <t>74.02.05</t>
  </si>
  <si>
    <t>98</t>
  </si>
  <si>
    <t>Salubritate</t>
  </si>
  <si>
    <t>74.02.05.01</t>
  </si>
  <si>
    <t>100</t>
  </si>
  <si>
    <t>Canalizarea si tratarea apelor reziduale</t>
  </si>
  <si>
    <t>74.02.06</t>
  </si>
  <si>
    <t>102</t>
  </si>
  <si>
    <t>Partea a V-a ACTIUNI ECONOMICE   (cod 80.02+81.02+83.02+84.02+87.02)</t>
  </si>
  <si>
    <t>79.02</t>
  </si>
  <si>
    <t>109</t>
  </si>
  <si>
    <t>Combustibili si energie (cod 81.02.06+81.02.07+81.02.50)</t>
  </si>
  <si>
    <t>81.02</t>
  </si>
  <si>
    <t>112</t>
  </si>
  <si>
    <t>Alte cheltuieli privind combustibili si energia</t>
  </si>
  <si>
    <t>81.02.50</t>
  </si>
  <si>
    <t>113</t>
  </si>
  <si>
    <t>Agricultura, silvicultura, piscicultura si vanatoare (cod 83.02.03)</t>
  </si>
  <si>
    <t>83.02</t>
  </si>
  <si>
    <t>114</t>
  </si>
  <si>
    <t>Agricultura (cod 83.02.03.03+.83.02.03.30)</t>
  </si>
  <si>
    <t>83.02.03</t>
  </si>
  <si>
    <t>117</t>
  </si>
  <si>
    <t xml:space="preserve">Alte cheltuieli in domeniul agriculturii </t>
  </si>
  <si>
    <t>83.02.03.30</t>
  </si>
  <si>
    <t>119</t>
  </si>
  <si>
    <t>Transporturi   (cod 84.02.03+84.02.06+84.02.50)</t>
  </si>
  <si>
    <t>84.02</t>
  </si>
  <si>
    <t>120</t>
  </si>
  <si>
    <t>Transport rutier   (cod 84.02.03.01 la 84.02.03.03)</t>
  </si>
  <si>
    <t>84.02.03</t>
  </si>
  <si>
    <t>121</t>
  </si>
  <si>
    <t>Drumuri si poduri</t>
  </si>
  <si>
    <t>84.02.03.01</t>
  </si>
  <si>
    <t>122</t>
  </si>
  <si>
    <t>Transport in comun</t>
  </si>
  <si>
    <t>84.02.03.02</t>
  </si>
  <si>
    <t>123</t>
  </si>
  <si>
    <t xml:space="preserve">Strazi </t>
  </si>
  <si>
    <t>84.02.03.03</t>
  </si>
  <si>
    <t>129</t>
  </si>
  <si>
    <t>Alte actiuni economice (cod 87.02.01+87.02.03 la 87.02.05+87.02.50)</t>
  </si>
  <si>
    <t>87.02</t>
  </si>
  <si>
    <t>132</t>
  </si>
  <si>
    <t>Turism</t>
  </si>
  <si>
    <t>87.02.04</t>
  </si>
  <si>
    <t>135</t>
  </si>
  <si>
    <t>VII. REZERVE, EXCEDENT / DEFICIT</t>
  </si>
  <si>
    <t>96.02</t>
  </si>
  <si>
    <t>137</t>
  </si>
  <si>
    <t>EXCEDENT     98.02.96 + 98.02.97</t>
  </si>
  <si>
    <t>98.02</t>
  </si>
  <si>
    <t>138</t>
  </si>
  <si>
    <t xml:space="preserve">    Excedentul secţiunii de funcţionare</t>
  </si>
  <si>
    <t>98.02.96</t>
  </si>
  <si>
    <t>139</t>
  </si>
  <si>
    <t xml:space="preserve">    Excedentul secţiunii de dezvoltare</t>
  </si>
  <si>
    <t>98.02.97</t>
  </si>
  <si>
    <t>140</t>
  </si>
  <si>
    <t>DEFICIT          99.02.96 + 99.02.97</t>
  </si>
  <si>
    <t>99.02</t>
  </si>
  <si>
    <t>141</t>
  </si>
  <si>
    <t xml:space="preserve">    Deficitul secţiunii de funcţionare</t>
  </si>
  <si>
    <t>99.02.96</t>
  </si>
  <si>
    <t>142</t>
  </si>
  <si>
    <t xml:space="preserve">    Deficitul secţiunii de dezvoltare</t>
  </si>
  <si>
    <t>99.02.97</t>
  </si>
  <si>
    <t>CONSILIUL LOCAL</t>
  </si>
  <si>
    <t>SECȚIUNEA DE FUNCȚIONARE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</si>
  <si>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</si>
  <si>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</si>
  <si>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</si>
  <si>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</si>
  <si>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</si>
  <si>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</si>
  <si>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</si>
  <si>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</si>
  <si>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</si>
  <si>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</si>
  <si>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</si>
  <si>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</si>
  <si>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</si>
  <si>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</si>
  <si>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</si>
  <si>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</si>
  <si>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</si>
  <si>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</si>
  <si>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</si>
  <si>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</si>
  <si>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</si>
  <si>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</si>
  <si>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</si>
  <si>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</si>
  <si>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</si>
  <si>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</si>
  <si>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</si>
  <si>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</si>
  <si>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</si>
  <si>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</si>
  <si>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</si>
  <si>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</si>
  <si>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</si>
  <si>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</si>
  <si>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</si>
  <si>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</si>
  <si>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</si>
  <si>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</si>
  <si>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</si>
  <si>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</si>
  <si>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</si>
  <si>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</si>
  <si>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</si>
  <si>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</si>
  <si>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</si>
  <si>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</si>
  <si>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</si>
  <si>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</si>
  <si>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</si>
  <si>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</si>
  <si>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</si>
  <si>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</si>
  <si>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</si>
  <si>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</si>
  <si>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</si>
  <si>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</si>
  <si>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</si>
  <si>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</si>
  <si>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</si>
  <si>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</si>
  <si>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</si>
  <si>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</si>
  <si>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</si>
  <si>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</si>
  <si>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</si>
  <si>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</si>
  <si>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</si>
  <si>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</si>
  <si>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</si>
  <si>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</si>
  <si>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</si>
  <si>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</si>
  <si>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</si>
  <si>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</si>
  <si>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</si>
  <si>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</si>
  <si>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</si>
  <si>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</si>
  <si>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</si>
  <si>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</si>
  <si>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</si>
  <si>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</si>
  <si>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</si>
  <si>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</si>
  <si>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</si>
  <si>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</si>
  <si>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</si>
  <si>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</si>
  <si>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</si>
  <si>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</si>
  <si>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</si>
  <si>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</si>
  <si>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</si>
  <si>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</si>
  <si>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</si>
  <si>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</si>
  <si>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>Chirii</t>
  </si>
  <si>
    <t>20.30.04</t>
  </si>
  <si>
    <t>Alte cheltuieli cu bunuri si servicii</t>
  </si>
  <si>
    <t>20.30.30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</si>
  <si>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</si>
  <si>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</si>
  <si>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</si>
  <si>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</si>
  <si>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</si>
  <si>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</si>
  <si>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</si>
  <si>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</si>
  <si>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</si>
  <si>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SUBVENŢII  (cod  40.03+40.20+40.30)</t>
  </si>
  <si>
    <t>40</t>
  </si>
  <si>
    <t>Subvenţii pentru acoperirea diferenţelor de preţ si tarif</t>
  </si>
  <si>
    <t>40.03</t>
  </si>
  <si>
    <t>TITLUL V FONDURI DE REZERVA  (cod 50.04)</t>
  </si>
  <si>
    <t>50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</si>
  <si>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</si>
  <si>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</si>
  <si>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</si>
  <si>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</si>
  <si>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</si>
  <si>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</si>
  <si>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</si>
  <si>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</si>
  <si>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</si>
  <si>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</si>
  <si>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</si>
  <si>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</si>
  <si>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</si>
  <si>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</si>
  <si>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</si>
  <si>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</si>
  <si>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</si>
  <si>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</si>
  <si>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</si>
  <si>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</si>
  <si>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 xml:space="preserve">Burse </t>
  </si>
  <si>
    <t>59.01</t>
  </si>
  <si>
    <t>Sume aferente persoanelor cu handicap neincadrate</t>
  </si>
  <si>
    <t>59.40</t>
  </si>
  <si>
    <t>OPERATIUNI FINANCIARE  (cod 80+81)</t>
  </si>
  <si>
    <t>TITLUL XIX RAMBURSARI DE CREDITE   (cod 81.01+81.02)</t>
  </si>
  <si>
    <t>81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</si>
  <si>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</si>
  <si>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</si>
  <si>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</si>
  <si>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</si>
  <si>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</si>
  <si>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</si>
  <si>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</si>
  <si>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</si>
  <si>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</si>
  <si>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</si>
  <si>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</si>
  <si>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</si>
  <si>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</si>
  <si>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</si>
  <si>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</si>
  <si>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</si>
  <si>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</si>
  <si>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X PROIECTE CU FINANTARE DIN FONDURI EXTERNE NERAMBURSABILE AFERENTE CADRULUI FINANCIAR 2014-2020</t>
  </si>
  <si>
    <t>58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</si>
  <si>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</si>
  <si>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</si>
  <si>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</si>
  <si>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</si>
  <si>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</si>
  <si>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</si>
  <si>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 xml:space="preserve">  Cheltuieli neeligibile</t>
  </si>
  <si>
    <t>58.01.03</t>
  </si>
  <si>
    <t>Programe din Fondul Social European (FSE)</t>
  </si>
  <si>
    <t>58.02</t>
  </si>
  <si>
    <t>58.02.01</t>
  </si>
  <si>
    <t>58.02.02</t>
  </si>
  <si>
    <t>Programe din Fondul de Coeziune</t>
  </si>
  <si>
    <t>58.03</t>
  </si>
  <si>
    <t>58.03.02</t>
  </si>
  <si>
    <t>58.03.03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</si>
  <si>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</si>
  <si>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</si>
  <si>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</si>
  <si>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</si>
  <si>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</si>
  <si>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</si>
  <si>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</si>
  <si>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</si>
  <si>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</si>
  <si>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</si>
  <si>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</si>
  <si>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</si>
  <si>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Plati efectuate in anii precedenti si recuperate in anul curent - sectiunea dezvoltare</t>
  </si>
  <si>
    <t>85.01.02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</si>
  <si>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</si>
  <si>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</si>
  <si>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</si>
  <si>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</si>
  <si>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</si>
  <si>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</si>
  <si>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</si>
  <si>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</si>
  <si>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ANEXA NR. 2 LA HCL NR. _____/2022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</si>
</sst>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2"/>
  <sheetViews>
    <sheetView tabSelected="1" topLeftCell="B475" workbookViewId="0">
      <selection activeCell="R485" sqref="R485"/>
    </sheetView>
  </sheetViews>
  <sheetFormatPr defaultRowHeight="15" x14ac:dyDescent="0.25"/>
  <cols>
    <col min="1" max="1" width="3.42578125" hidden="1" customWidth="1"/>
    <col min="2" max="2" width="39" customWidth="1"/>
    <col min="3" max="3" width="11.7109375" customWidth="1"/>
    <col min="4" max="5" width="14.42578125" hidden="1" customWidth="1"/>
    <col min="6" max="6" width="12.42578125" customWidth="1"/>
    <col min="7" max="7" width="14.42578125" customWidth="1"/>
    <col min="8" max="9" width="14.42578125" hidden="1" customWidth="1"/>
    <col min="10" max="10" width="14.42578125" customWidth="1"/>
    <col min="11" max="12" width="14.42578125" hidden="1" customWidth="1"/>
  </cols>
  <sheetData>
    <row r="1" spans="1:12" x14ac:dyDescent="0.25">
      <c r="A1" s="11" t="s">
        <v>454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 t="s">
        <v>253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70.150000000000006" customHeight="1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.75" thickBot="1" x14ac:dyDescent="0.3"/>
    <row r="7" spans="1:12" s="1" customFormat="1" ht="15.75" thickBot="1" x14ac:dyDescent="0.3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1" customFormat="1" ht="15.75" thickBot="1" x14ac:dyDescent="0.3">
      <c r="A8" s="10"/>
      <c r="B8" s="10"/>
      <c r="C8" s="10"/>
      <c r="D8" s="10" t="s">
        <v>7</v>
      </c>
      <c r="E8" s="10" t="s">
        <v>8</v>
      </c>
      <c r="F8" s="10" t="s">
        <v>7</v>
      </c>
      <c r="G8" s="10" t="s">
        <v>8</v>
      </c>
      <c r="H8" s="10"/>
      <c r="I8" s="10"/>
      <c r="J8" s="10"/>
      <c r="K8" s="10"/>
      <c r="L8" s="10"/>
    </row>
    <row r="9" spans="1:12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1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1" customFormat="1" ht="15.75" thickBot="1" x14ac:dyDescent="0.3">
      <c r="A12" s="10" t="s">
        <v>3</v>
      </c>
      <c r="B12" s="10"/>
      <c r="C12" s="2" t="s">
        <v>5</v>
      </c>
      <c r="D12" s="2">
        <v>1</v>
      </c>
      <c r="E12" s="2">
        <v>2</v>
      </c>
      <c r="F12" s="2">
        <v>3</v>
      </c>
      <c r="G12" s="2">
        <v>4</v>
      </c>
      <c r="H12" s="2">
        <v>5</v>
      </c>
      <c r="I12" s="2">
        <v>6</v>
      </c>
      <c r="J12" s="2">
        <v>7</v>
      </c>
      <c r="K12" s="2" t="s">
        <v>14</v>
      </c>
      <c r="L12" s="2">
        <v>9</v>
      </c>
    </row>
    <row r="13" spans="1:12" s="1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D14+D23+D28+D59+D72</f>
        <v>0</v>
      </c>
      <c r="E13" s="6">
        <f t="shared" si="0"/>
        <v>0</v>
      </c>
      <c r="F13" s="6">
        <f t="shared" si="0"/>
        <v>89804230</v>
      </c>
      <c r="G13" s="6">
        <f t="shared" si="0"/>
        <v>62101780</v>
      </c>
      <c r="H13" s="6">
        <f t="shared" si="0"/>
        <v>28605375</v>
      </c>
      <c r="I13" s="6">
        <f t="shared" si="0"/>
        <v>28605375</v>
      </c>
      <c r="J13" s="6">
        <f t="shared" si="0"/>
        <v>21445834</v>
      </c>
      <c r="K13" s="6">
        <f t="shared" ref="K13:K44" si="1">I13-J13</f>
        <v>7159541</v>
      </c>
      <c r="L13" s="6">
        <f>L14+L23+L28+L59+L72</f>
        <v>20318674</v>
      </c>
    </row>
    <row r="14" spans="1:12" s="1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D15+D18+D21</f>
        <v>0</v>
      </c>
      <c r="E14" s="6">
        <f t="shared" si="2"/>
        <v>0</v>
      </c>
      <c r="F14" s="6">
        <f t="shared" si="2"/>
        <v>13227370</v>
      </c>
      <c r="G14" s="6">
        <f t="shared" si="2"/>
        <v>9671770</v>
      </c>
      <c r="H14" s="6">
        <f t="shared" si="2"/>
        <v>9641113</v>
      </c>
      <c r="I14" s="6">
        <f t="shared" si="2"/>
        <v>9641113</v>
      </c>
      <c r="J14" s="6">
        <f t="shared" si="2"/>
        <v>6362674</v>
      </c>
      <c r="K14" s="6">
        <f t="shared" si="1"/>
        <v>3278439</v>
      </c>
      <c r="L14" s="6">
        <f>L15+L18+L21</f>
        <v>8156802</v>
      </c>
    </row>
    <row r="15" spans="1:12" s="1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12461020</v>
      </c>
      <c r="G15" s="6">
        <f t="shared" si="3"/>
        <v>9168520</v>
      </c>
      <c r="H15" s="6">
        <f t="shared" si="3"/>
        <v>9008481</v>
      </c>
      <c r="I15" s="6">
        <f t="shared" si="3"/>
        <v>9008481</v>
      </c>
      <c r="J15" s="6">
        <f t="shared" si="3"/>
        <v>6021653</v>
      </c>
      <c r="K15" s="6">
        <f t="shared" si="1"/>
        <v>2986828</v>
      </c>
      <c r="L15" s="6">
        <f>L16</f>
        <v>7247427</v>
      </c>
    </row>
    <row r="16" spans="1:12" s="1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12461020</v>
      </c>
      <c r="G16" s="6">
        <f t="shared" si="3"/>
        <v>9168520</v>
      </c>
      <c r="H16" s="6">
        <f t="shared" si="3"/>
        <v>9008481</v>
      </c>
      <c r="I16" s="6">
        <f t="shared" si="3"/>
        <v>9008481</v>
      </c>
      <c r="J16" s="6">
        <f t="shared" si="3"/>
        <v>6021653</v>
      </c>
      <c r="K16" s="6">
        <f t="shared" si="1"/>
        <v>2986828</v>
      </c>
      <c r="L16" s="6">
        <f>L17</f>
        <v>7247427</v>
      </c>
    </row>
    <row r="17" spans="1:12" s="1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12461020</v>
      </c>
      <c r="G17" s="6">
        <v>9168520</v>
      </c>
      <c r="H17" s="6">
        <v>9008481</v>
      </c>
      <c r="I17" s="6">
        <v>9008481</v>
      </c>
      <c r="J17" s="6">
        <v>6021653</v>
      </c>
      <c r="K17" s="6">
        <f t="shared" si="1"/>
        <v>2986828</v>
      </c>
      <c r="L17" s="6">
        <v>7247427</v>
      </c>
    </row>
    <row r="18" spans="1:12" s="1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4">D19+D20</f>
        <v>0</v>
      </c>
      <c r="E18" s="6">
        <f t="shared" si="4"/>
        <v>0</v>
      </c>
      <c r="F18" s="6">
        <f t="shared" si="4"/>
        <v>658850</v>
      </c>
      <c r="G18" s="6">
        <f t="shared" si="4"/>
        <v>445750</v>
      </c>
      <c r="H18" s="6">
        <f t="shared" si="4"/>
        <v>578635</v>
      </c>
      <c r="I18" s="6">
        <f t="shared" si="4"/>
        <v>578635</v>
      </c>
      <c r="J18" s="6">
        <f t="shared" si="4"/>
        <v>287024</v>
      </c>
      <c r="K18" s="6">
        <f t="shared" si="1"/>
        <v>291611</v>
      </c>
      <c r="L18" s="6">
        <f>L19+L20</f>
        <v>278762</v>
      </c>
    </row>
    <row r="19" spans="1:12" s="1" customFormat="1" ht="22.5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56550</v>
      </c>
      <c r="G19" s="6">
        <v>56550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0</v>
      </c>
    </row>
    <row r="20" spans="1:12" s="1" customFormat="1" ht="22.5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602300</v>
      </c>
      <c r="G20" s="6">
        <v>389200</v>
      </c>
      <c r="H20" s="6">
        <v>578635</v>
      </c>
      <c r="I20" s="6">
        <v>578635</v>
      </c>
      <c r="J20" s="6">
        <v>287024</v>
      </c>
      <c r="K20" s="6">
        <f t="shared" si="1"/>
        <v>291611</v>
      </c>
      <c r="L20" s="6">
        <v>278762</v>
      </c>
    </row>
    <row r="21" spans="1:12" s="1" customFormat="1" ht="22.5" x14ac:dyDescent="0.25">
      <c r="A21" s="5" t="s">
        <v>40</v>
      </c>
      <c r="B21" s="5" t="s">
        <v>41</v>
      </c>
      <c r="C21" s="5" t="s">
        <v>42</v>
      </c>
      <c r="D21" s="6">
        <f t="shared" ref="D21:J21" si="5">D22</f>
        <v>0</v>
      </c>
      <c r="E21" s="6">
        <f t="shared" si="5"/>
        <v>0</v>
      </c>
      <c r="F21" s="6">
        <f t="shared" si="5"/>
        <v>107500</v>
      </c>
      <c r="G21" s="6">
        <f t="shared" si="5"/>
        <v>57500</v>
      </c>
      <c r="H21" s="6">
        <f t="shared" si="5"/>
        <v>53997</v>
      </c>
      <c r="I21" s="6">
        <f t="shared" si="5"/>
        <v>53997</v>
      </c>
      <c r="J21" s="6">
        <f t="shared" si="5"/>
        <v>53997</v>
      </c>
      <c r="K21" s="6">
        <f t="shared" si="1"/>
        <v>0</v>
      </c>
      <c r="L21" s="6">
        <f>L22</f>
        <v>630613</v>
      </c>
    </row>
    <row r="22" spans="1:12" s="1" customFormat="1" ht="22.5" x14ac:dyDescent="0.25">
      <c r="A22" s="5" t="s">
        <v>43</v>
      </c>
      <c r="B22" s="5" t="s">
        <v>44</v>
      </c>
      <c r="C22" s="5" t="s">
        <v>45</v>
      </c>
      <c r="D22" s="6">
        <v>0</v>
      </c>
      <c r="E22" s="6">
        <v>0</v>
      </c>
      <c r="F22" s="6">
        <v>107500</v>
      </c>
      <c r="G22" s="6">
        <v>57500</v>
      </c>
      <c r="H22" s="6">
        <v>53997</v>
      </c>
      <c r="I22" s="6">
        <v>53997</v>
      </c>
      <c r="J22" s="6">
        <v>53997</v>
      </c>
      <c r="K22" s="6">
        <f t="shared" si="1"/>
        <v>0</v>
      </c>
      <c r="L22" s="6">
        <v>630613</v>
      </c>
    </row>
    <row r="23" spans="1:12" s="1" customFormat="1" ht="22.5" x14ac:dyDescent="0.25">
      <c r="A23" s="5" t="s">
        <v>46</v>
      </c>
      <c r="B23" s="5" t="s">
        <v>47</v>
      </c>
      <c r="C23" s="5" t="s">
        <v>48</v>
      </c>
      <c r="D23" s="6">
        <f t="shared" ref="D23:J23" si="6">+D24</f>
        <v>0</v>
      </c>
      <c r="E23" s="6">
        <f t="shared" si="6"/>
        <v>0</v>
      </c>
      <c r="F23" s="6">
        <f t="shared" si="6"/>
        <v>2277500</v>
      </c>
      <c r="G23" s="6">
        <f t="shared" si="6"/>
        <v>1421400</v>
      </c>
      <c r="H23" s="6">
        <f t="shared" si="6"/>
        <v>1964743</v>
      </c>
      <c r="I23" s="6">
        <f t="shared" si="6"/>
        <v>1964743</v>
      </c>
      <c r="J23" s="6">
        <f t="shared" si="6"/>
        <v>1018010</v>
      </c>
      <c r="K23" s="6">
        <f t="shared" si="1"/>
        <v>946733</v>
      </c>
      <c r="L23" s="6">
        <f>+L24</f>
        <v>1014554</v>
      </c>
    </row>
    <row r="24" spans="1:12" s="1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7">D25+D27</f>
        <v>0</v>
      </c>
      <c r="E24" s="6">
        <f t="shared" si="7"/>
        <v>0</v>
      </c>
      <c r="F24" s="6">
        <f t="shared" si="7"/>
        <v>2277500</v>
      </c>
      <c r="G24" s="6">
        <f t="shared" si="7"/>
        <v>1421400</v>
      </c>
      <c r="H24" s="6">
        <f t="shared" si="7"/>
        <v>1964743</v>
      </c>
      <c r="I24" s="6">
        <f t="shared" si="7"/>
        <v>1964743</v>
      </c>
      <c r="J24" s="6">
        <f t="shared" si="7"/>
        <v>1018010</v>
      </c>
      <c r="K24" s="6">
        <f t="shared" si="1"/>
        <v>946733</v>
      </c>
      <c r="L24" s="6">
        <f>L25+L27</f>
        <v>1014554</v>
      </c>
    </row>
    <row r="25" spans="1:12" s="1" customFormat="1" x14ac:dyDescent="0.25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2175500</v>
      </c>
      <c r="G25" s="6">
        <f t="shared" si="8"/>
        <v>1334400</v>
      </c>
      <c r="H25" s="6">
        <f t="shared" si="8"/>
        <v>1958999</v>
      </c>
      <c r="I25" s="6">
        <f t="shared" si="8"/>
        <v>1958999</v>
      </c>
      <c r="J25" s="6">
        <f t="shared" si="8"/>
        <v>1012266</v>
      </c>
      <c r="K25" s="6">
        <f t="shared" si="1"/>
        <v>946733</v>
      </c>
      <c r="L25" s="6">
        <f>L26</f>
        <v>1013588</v>
      </c>
    </row>
    <row r="26" spans="1:12" s="1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2175500</v>
      </c>
      <c r="G26" s="6">
        <v>1334400</v>
      </c>
      <c r="H26" s="6">
        <v>1958999</v>
      </c>
      <c r="I26" s="6">
        <v>1958999</v>
      </c>
      <c r="J26" s="6">
        <v>1012266</v>
      </c>
      <c r="K26" s="6">
        <f t="shared" si="1"/>
        <v>946733</v>
      </c>
      <c r="L26" s="6">
        <v>1013588</v>
      </c>
    </row>
    <row r="27" spans="1:12" s="1" customFormat="1" ht="22.5" x14ac:dyDescent="0.25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102000</v>
      </c>
      <c r="G27" s="6">
        <v>87000</v>
      </c>
      <c r="H27" s="6">
        <v>5744</v>
      </c>
      <c r="I27" s="6">
        <v>5744</v>
      </c>
      <c r="J27" s="6">
        <v>5744</v>
      </c>
      <c r="K27" s="6">
        <f t="shared" si="1"/>
        <v>0</v>
      </c>
      <c r="L27" s="6">
        <v>966</v>
      </c>
    </row>
    <row r="28" spans="1:12" s="1" customFormat="1" ht="33" x14ac:dyDescent="0.25">
      <c r="A28" s="5" t="s">
        <v>61</v>
      </c>
      <c r="B28" s="5" t="s">
        <v>62</v>
      </c>
      <c r="C28" s="5" t="s">
        <v>63</v>
      </c>
      <c r="D28" s="6">
        <f t="shared" ref="D28:J28" si="9">D29+D38+D44+D52</f>
        <v>0</v>
      </c>
      <c r="E28" s="6">
        <f t="shared" si="9"/>
        <v>0</v>
      </c>
      <c r="F28" s="6">
        <f t="shared" si="9"/>
        <v>47743800</v>
      </c>
      <c r="G28" s="6">
        <f t="shared" si="9"/>
        <v>34573590</v>
      </c>
      <c r="H28" s="6">
        <f t="shared" si="9"/>
        <v>10470658</v>
      </c>
      <c r="I28" s="6">
        <f t="shared" si="9"/>
        <v>10470658</v>
      </c>
      <c r="J28" s="6">
        <f t="shared" si="9"/>
        <v>7633146</v>
      </c>
      <c r="K28" s="6">
        <f t="shared" si="1"/>
        <v>2837512</v>
      </c>
      <c r="L28" s="6">
        <f>L29+L38+L44+L52</f>
        <v>7534079</v>
      </c>
    </row>
    <row r="29" spans="1:12" s="1" customFormat="1" ht="22.5" x14ac:dyDescent="0.25">
      <c r="A29" s="5" t="s">
        <v>64</v>
      </c>
      <c r="B29" s="5" t="s">
        <v>65</v>
      </c>
      <c r="C29" s="5" t="s">
        <v>66</v>
      </c>
      <c r="D29" s="6">
        <f t="shared" ref="D29:J29" si="10">D30+D32+D36+D37</f>
        <v>0</v>
      </c>
      <c r="E29" s="6">
        <f t="shared" si="10"/>
        <v>0</v>
      </c>
      <c r="F29" s="6">
        <f t="shared" si="10"/>
        <v>14410370</v>
      </c>
      <c r="G29" s="6">
        <f t="shared" si="10"/>
        <v>5756340</v>
      </c>
      <c r="H29" s="6">
        <f t="shared" si="10"/>
        <v>3000646</v>
      </c>
      <c r="I29" s="6">
        <f t="shared" si="10"/>
        <v>3000646</v>
      </c>
      <c r="J29" s="6">
        <f t="shared" si="10"/>
        <v>3000536</v>
      </c>
      <c r="K29" s="6">
        <f t="shared" si="1"/>
        <v>110</v>
      </c>
      <c r="L29" s="6">
        <f>L30+L32+L36+L37</f>
        <v>2817071</v>
      </c>
    </row>
    <row r="30" spans="1:12" s="1" customFormat="1" ht="22.5" x14ac:dyDescent="0.25">
      <c r="A30" s="5" t="s">
        <v>67</v>
      </c>
      <c r="B30" s="5" t="s">
        <v>68</v>
      </c>
      <c r="C30" s="5" t="s">
        <v>69</v>
      </c>
      <c r="D30" s="6">
        <f t="shared" ref="D30:J30" si="11">D31</f>
        <v>0</v>
      </c>
      <c r="E30" s="6">
        <f t="shared" si="11"/>
        <v>0</v>
      </c>
      <c r="F30" s="6">
        <f t="shared" si="11"/>
        <v>267100</v>
      </c>
      <c r="G30" s="6">
        <f t="shared" si="11"/>
        <v>185100</v>
      </c>
      <c r="H30" s="6">
        <f t="shared" si="11"/>
        <v>131624</v>
      </c>
      <c r="I30" s="6">
        <f t="shared" si="11"/>
        <v>131624</v>
      </c>
      <c r="J30" s="6">
        <f t="shared" si="11"/>
        <v>131624</v>
      </c>
      <c r="K30" s="6">
        <f t="shared" si="1"/>
        <v>0</v>
      </c>
      <c r="L30" s="6">
        <f>L31</f>
        <v>127177</v>
      </c>
    </row>
    <row r="31" spans="1:12" s="1" customFormat="1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267100</v>
      </c>
      <c r="G31" s="6">
        <v>185100</v>
      </c>
      <c r="H31" s="6">
        <v>131624</v>
      </c>
      <c r="I31" s="6">
        <v>131624</v>
      </c>
      <c r="J31" s="6">
        <v>131624</v>
      </c>
      <c r="K31" s="6">
        <f t="shared" si="1"/>
        <v>0</v>
      </c>
      <c r="L31" s="6">
        <v>127177</v>
      </c>
    </row>
    <row r="32" spans="1:12" s="1" customFormat="1" ht="22.5" x14ac:dyDescent="0.25">
      <c r="A32" s="5" t="s">
        <v>73</v>
      </c>
      <c r="B32" s="5" t="s">
        <v>74</v>
      </c>
      <c r="C32" s="5" t="s">
        <v>75</v>
      </c>
      <c r="D32" s="6">
        <f t="shared" ref="D32:J32" si="12">D33+D34+D35</f>
        <v>0</v>
      </c>
      <c r="E32" s="6">
        <f t="shared" si="12"/>
        <v>0</v>
      </c>
      <c r="F32" s="6">
        <f t="shared" si="12"/>
        <v>6269640</v>
      </c>
      <c r="G32" s="6">
        <f t="shared" si="12"/>
        <v>4466640</v>
      </c>
      <c r="H32" s="6">
        <f t="shared" si="12"/>
        <v>2784809</v>
      </c>
      <c r="I32" s="6">
        <f t="shared" si="12"/>
        <v>2784809</v>
      </c>
      <c r="J32" s="6">
        <f t="shared" si="12"/>
        <v>2784699</v>
      </c>
      <c r="K32" s="6">
        <f t="shared" si="1"/>
        <v>110</v>
      </c>
      <c r="L32" s="6">
        <f>L33+L34+L35</f>
        <v>2602398</v>
      </c>
    </row>
    <row r="33" spans="1:12" s="1" customFormat="1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2323900</v>
      </c>
      <c r="G33" s="6">
        <v>1506700</v>
      </c>
      <c r="H33" s="6">
        <v>841115</v>
      </c>
      <c r="I33" s="6">
        <v>841115</v>
      </c>
      <c r="J33" s="6">
        <v>841005</v>
      </c>
      <c r="K33" s="6">
        <f t="shared" si="1"/>
        <v>110</v>
      </c>
      <c r="L33" s="6">
        <v>880942</v>
      </c>
    </row>
    <row r="34" spans="1:12" s="1" customFormat="1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3802740</v>
      </c>
      <c r="G34" s="6">
        <v>2878940</v>
      </c>
      <c r="H34" s="6">
        <v>1863554</v>
      </c>
      <c r="I34" s="6">
        <v>1863554</v>
      </c>
      <c r="J34" s="6">
        <v>1863554</v>
      </c>
      <c r="K34" s="6">
        <f t="shared" si="1"/>
        <v>0</v>
      </c>
      <c r="L34" s="6">
        <v>1613056</v>
      </c>
    </row>
    <row r="35" spans="1:12" s="1" customFormat="1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143000</v>
      </c>
      <c r="G35" s="6">
        <v>81000</v>
      </c>
      <c r="H35" s="6">
        <v>80140</v>
      </c>
      <c r="I35" s="6">
        <v>80140</v>
      </c>
      <c r="J35" s="6">
        <v>80140</v>
      </c>
      <c r="K35" s="6">
        <f t="shared" si="1"/>
        <v>0</v>
      </c>
      <c r="L35" s="6">
        <v>108400</v>
      </c>
    </row>
    <row r="36" spans="1:12" s="1" customFormat="1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128600</v>
      </c>
      <c r="G36" s="6">
        <v>66600</v>
      </c>
      <c r="H36" s="6">
        <v>64148</v>
      </c>
      <c r="I36" s="6">
        <v>64148</v>
      </c>
      <c r="J36" s="6">
        <v>64148</v>
      </c>
      <c r="K36" s="6">
        <f t="shared" si="1"/>
        <v>0</v>
      </c>
      <c r="L36" s="6">
        <v>70396</v>
      </c>
    </row>
    <row r="37" spans="1:12" s="1" customFormat="1" x14ac:dyDescent="0.25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7745030</v>
      </c>
      <c r="G37" s="6">
        <v>1038000</v>
      </c>
      <c r="H37" s="6">
        <v>20065</v>
      </c>
      <c r="I37" s="6">
        <v>20065</v>
      </c>
      <c r="J37" s="6">
        <v>20065</v>
      </c>
      <c r="K37" s="6">
        <f t="shared" si="1"/>
        <v>0</v>
      </c>
      <c r="L37" s="6">
        <v>17100</v>
      </c>
    </row>
    <row r="38" spans="1:12" s="1" customFormat="1" x14ac:dyDescent="0.25">
      <c r="A38" s="5" t="s">
        <v>91</v>
      </c>
      <c r="B38" s="5" t="s">
        <v>92</v>
      </c>
      <c r="C38" s="5" t="s">
        <v>93</v>
      </c>
      <c r="D38" s="6">
        <f t="shared" ref="D38:J38" si="13">D39+D41+D42</f>
        <v>0</v>
      </c>
      <c r="E38" s="6">
        <f t="shared" si="13"/>
        <v>0</v>
      </c>
      <c r="F38" s="6">
        <f t="shared" si="13"/>
        <v>25864060</v>
      </c>
      <c r="G38" s="6">
        <f t="shared" si="13"/>
        <v>24661060</v>
      </c>
      <c r="H38" s="6">
        <f t="shared" si="13"/>
        <v>2624087</v>
      </c>
      <c r="I38" s="6">
        <f t="shared" si="13"/>
        <v>2624087</v>
      </c>
      <c r="J38" s="6">
        <f t="shared" si="13"/>
        <v>1133420</v>
      </c>
      <c r="K38" s="6">
        <f t="shared" si="1"/>
        <v>1490667</v>
      </c>
      <c r="L38" s="6">
        <f>L39+L41+L42</f>
        <v>1172029</v>
      </c>
    </row>
    <row r="39" spans="1:12" s="1" customFormat="1" ht="22.5" x14ac:dyDescent="0.25">
      <c r="A39" s="5" t="s">
        <v>94</v>
      </c>
      <c r="B39" s="5" t="s">
        <v>95</v>
      </c>
      <c r="C39" s="5" t="s">
        <v>96</v>
      </c>
      <c r="D39" s="6">
        <f t="shared" ref="D39:J39" si="14">D40</f>
        <v>0</v>
      </c>
      <c r="E39" s="6">
        <f t="shared" si="14"/>
        <v>0</v>
      </c>
      <c r="F39" s="6">
        <f t="shared" si="14"/>
        <v>23311410</v>
      </c>
      <c r="G39" s="6">
        <f t="shared" si="14"/>
        <v>23216410</v>
      </c>
      <c r="H39" s="6">
        <f t="shared" si="14"/>
        <v>300000</v>
      </c>
      <c r="I39" s="6">
        <f t="shared" si="14"/>
        <v>300000</v>
      </c>
      <c r="J39" s="6">
        <f t="shared" si="14"/>
        <v>300000</v>
      </c>
      <c r="K39" s="6">
        <f t="shared" si="1"/>
        <v>0</v>
      </c>
      <c r="L39" s="6">
        <f>L40</f>
        <v>300000</v>
      </c>
    </row>
    <row r="40" spans="1:12" s="1" customFormat="1" x14ac:dyDescent="0.25">
      <c r="A40" s="5" t="s">
        <v>97</v>
      </c>
      <c r="B40" s="5" t="s">
        <v>98</v>
      </c>
      <c r="C40" s="5" t="s">
        <v>99</v>
      </c>
      <c r="D40" s="6">
        <v>0</v>
      </c>
      <c r="E40" s="6">
        <v>0</v>
      </c>
      <c r="F40" s="6">
        <v>23311410</v>
      </c>
      <c r="G40" s="6">
        <v>23216410</v>
      </c>
      <c r="H40" s="6">
        <v>300000</v>
      </c>
      <c r="I40" s="6">
        <v>300000</v>
      </c>
      <c r="J40" s="6">
        <v>300000</v>
      </c>
      <c r="K40" s="6">
        <f t="shared" si="1"/>
        <v>0</v>
      </c>
      <c r="L40" s="6">
        <v>300000</v>
      </c>
    </row>
    <row r="41" spans="1:12" s="1" customFormat="1" x14ac:dyDescent="0.25">
      <c r="A41" s="5" t="s">
        <v>100</v>
      </c>
      <c r="B41" s="5" t="s">
        <v>101</v>
      </c>
      <c r="C41" s="5" t="s">
        <v>102</v>
      </c>
      <c r="D41" s="6">
        <v>0</v>
      </c>
      <c r="E41" s="6">
        <v>0</v>
      </c>
      <c r="F41" s="6">
        <v>1165250</v>
      </c>
      <c r="G41" s="6">
        <v>718450</v>
      </c>
      <c r="H41" s="6">
        <v>1103318</v>
      </c>
      <c r="I41" s="6">
        <v>1103318</v>
      </c>
      <c r="J41" s="6">
        <v>563191</v>
      </c>
      <c r="K41" s="6">
        <f t="shared" si="1"/>
        <v>540127</v>
      </c>
      <c r="L41" s="6">
        <v>612075</v>
      </c>
    </row>
    <row r="42" spans="1:12" s="1" customFormat="1" ht="22.5" x14ac:dyDescent="0.25">
      <c r="A42" s="5" t="s">
        <v>103</v>
      </c>
      <c r="B42" s="5" t="s">
        <v>104</v>
      </c>
      <c r="C42" s="5" t="s">
        <v>105</v>
      </c>
      <c r="D42" s="6">
        <f t="shared" ref="D42:J42" si="15">D43</f>
        <v>0</v>
      </c>
      <c r="E42" s="6">
        <f t="shared" si="15"/>
        <v>0</v>
      </c>
      <c r="F42" s="6">
        <f t="shared" si="15"/>
        <v>1387400</v>
      </c>
      <c r="G42" s="6">
        <f t="shared" si="15"/>
        <v>726200</v>
      </c>
      <c r="H42" s="6">
        <f t="shared" si="15"/>
        <v>1220769</v>
      </c>
      <c r="I42" s="6">
        <f t="shared" si="15"/>
        <v>1220769</v>
      </c>
      <c r="J42" s="6">
        <f t="shared" si="15"/>
        <v>270229</v>
      </c>
      <c r="K42" s="6">
        <f t="shared" si="1"/>
        <v>950540</v>
      </c>
      <c r="L42" s="6">
        <f>L43</f>
        <v>259954</v>
      </c>
    </row>
    <row r="43" spans="1:12" s="1" customFormat="1" x14ac:dyDescent="0.25">
      <c r="A43" s="5" t="s">
        <v>106</v>
      </c>
      <c r="B43" s="5" t="s">
        <v>107</v>
      </c>
      <c r="C43" s="5" t="s">
        <v>108</v>
      </c>
      <c r="D43" s="6">
        <v>0</v>
      </c>
      <c r="E43" s="6">
        <v>0</v>
      </c>
      <c r="F43" s="6">
        <v>1387400</v>
      </c>
      <c r="G43" s="6">
        <v>726200</v>
      </c>
      <c r="H43" s="6">
        <v>1220769</v>
      </c>
      <c r="I43" s="6">
        <v>1220769</v>
      </c>
      <c r="J43" s="6">
        <v>270229</v>
      </c>
      <c r="K43" s="6">
        <f t="shared" si="1"/>
        <v>950540</v>
      </c>
      <c r="L43" s="6">
        <v>259954</v>
      </c>
    </row>
    <row r="44" spans="1:12" s="1" customFormat="1" ht="22.5" x14ac:dyDescent="0.25">
      <c r="A44" s="5" t="s">
        <v>109</v>
      </c>
      <c r="B44" s="5" t="s">
        <v>110</v>
      </c>
      <c r="C44" s="5" t="s">
        <v>111</v>
      </c>
      <c r="D44" s="6">
        <f t="shared" ref="D44:J44" si="16">D45+D48+D51</f>
        <v>0</v>
      </c>
      <c r="E44" s="6">
        <f t="shared" si="16"/>
        <v>0</v>
      </c>
      <c r="F44" s="6">
        <f t="shared" si="16"/>
        <v>2891190</v>
      </c>
      <c r="G44" s="6">
        <f t="shared" si="16"/>
        <v>1925290</v>
      </c>
      <c r="H44" s="6">
        <f t="shared" si="16"/>
        <v>1463205</v>
      </c>
      <c r="I44" s="6">
        <f t="shared" si="16"/>
        <v>1463205</v>
      </c>
      <c r="J44" s="6">
        <f t="shared" si="16"/>
        <v>1351499</v>
      </c>
      <c r="K44" s="6">
        <f t="shared" si="1"/>
        <v>111706</v>
      </c>
      <c r="L44" s="6">
        <f>L45+L48+L51</f>
        <v>1372704</v>
      </c>
    </row>
    <row r="45" spans="1:12" s="1" customFormat="1" ht="22.5" x14ac:dyDescent="0.25">
      <c r="A45" s="5" t="s">
        <v>112</v>
      </c>
      <c r="B45" s="5" t="s">
        <v>113</v>
      </c>
      <c r="C45" s="5" t="s">
        <v>114</v>
      </c>
      <c r="D45" s="6">
        <f t="shared" ref="D45:J45" si="17">D46+D47</f>
        <v>0</v>
      </c>
      <c r="E45" s="6">
        <f t="shared" si="17"/>
        <v>0</v>
      </c>
      <c r="F45" s="6">
        <f t="shared" si="17"/>
        <v>1122190</v>
      </c>
      <c r="G45" s="6">
        <f t="shared" si="17"/>
        <v>761290</v>
      </c>
      <c r="H45" s="6">
        <f t="shared" si="17"/>
        <v>678211</v>
      </c>
      <c r="I45" s="6">
        <f t="shared" si="17"/>
        <v>678211</v>
      </c>
      <c r="J45" s="6">
        <f t="shared" si="17"/>
        <v>566505</v>
      </c>
      <c r="K45" s="6">
        <f t="shared" ref="K45:K76" si="18">I45-J45</f>
        <v>111706</v>
      </c>
      <c r="L45" s="6">
        <f>L46+L47</f>
        <v>564719</v>
      </c>
    </row>
    <row r="46" spans="1:12" s="1" customFormat="1" ht="22.5" x14ac:dyDescent="0.25">
      <c r="A46" s="5" t="s">
        <v>115</v>
      </c>
      <c r="B46" s="5" t="s">
        <v>116</v>
      </c>
      <c r="C46" s="5" t="s">
        <v>117</v>
      </c>
      <c r="D46" s="6">
        <v>0</v>
      </c>
      <c r="E46" s="6">
        <v>0</v>
      </c>
      <c r="F46" s="6">
        <v>210890</v>
      </c>
      <c r="G46" s="6">
        <v>135390</v>
      </c>
      <c r="H46" s="6">
        <v>203538</v>
      </c>
      <c r="I46" s="6">
        <v>203538</v>
      </c>
      <c r="J46" s="6">
        <v>92001</v>
      </c>
      <c r="K46" s="6">
        <f t="shared" si="18"/>
        <v>111537</v>
      </c>
      <c r="L46" s="6">
        <v>88424</v>
      </c>
    </row>
    <row r="47" spans="1:12" s="1" customFormat="1" x14ac:dyDescent="0.25">
      <c r="A47" s="5" t="s">
        <v>118</v>
      </c>
      <c r="B47" s="5" t="s">
        <v>119</v>
      </c>
      <c r="C47" s="5" t="s">
        <v>120</v>
      </c>
      <c r="D47" s="6">
        <v>0</v>
      </c>
      <c r="E47" s="6">
        <v>0</v>
      </c>
      <c r="F47" s="6">
        <v>911300</v>
      </c>
      <c r="G47" s="6">
        <v>625900</v>
      </c>
      <c r="H47" s="6">
        <v>474673</v>
      </c>
      <c r="I47" s="6">
        <v>474673</v>
      </c>
      <c r="J47" s="6">
        <v>474504</v>
      </c>
      <c r="K47" s="6">
        <f t="shared" si="18"/>
        <v>169</v>
      </c>
      <c r="L47" s="6">
        <v>476295</v>
      </c>
    </row>
    <row r="48" spans="1:12" s="1" customFormat="1" ht="22.5" x14ac:dyDescent="0.25">
      <c r="A48" s="5" t="s">
        <v>121</v>
      </c>
      <c r="B48" s="5" t="s">
        <v>122</v>
      </c>
      <c r="C48" s="5" t="s">
        <v>123</v>
      </c>
      <c r="D48" s="6">
        <f t="shared" ref="D48:J48" si="19">D49+D50</f>
        <v>0</v>
      </c>
      <c r="E48" s="6">
        <f t="shared" si="19"/>
        <v>0</v>
      </c>
      <c r="F48" s="6">
        <f t="shared" si="19"/>
        <v>1694000</v>
      </c>
      <c r="G48" s="6">
        <f t="shared" si="19"/>
        <v>1089000</v>
      </c>
      <c r="H48" s="6">
        <f t="shared" si="19"/>
        <v>748254</v>
      </c>
      <c r="I48" s="6">
        <f t="shared" si="19"/>
        <v>748254</v>
      </c>
      <c r="J48" s="6">
        <f t="shared" si="19"/>
        <v>748254</v>
      </c>
      <c r="K48" s="6">
        <f t="shared" si="18"/>
        <v>0</v>
      </c>
      <c r="L48" s="6">
        <f>L49+L50</f>
        <v>771245</v>
      </c>
    </row>
    <row r="49" spans="1:12" s="1" customFormat="1" x14ac:dyDescent="0.25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1295000</v>
      </c>
      <c r="G49" s="6">
        <v>840000</v>
      </c>
      <c r="H49" s="6">
        <v>715000</v>
      </c>
      <c r="I49" s="6">
        <v>715000</v>
      </c>
      <c r="J49" s="6">
        <v>715000</v>
      </c>
      <c r="K49" s="6">
        <f t="shared" si="18"/>
        <v>0</v>
      </c>
      <c r="L49" s="6">
        <v>715000</v>
      </c>
    </row>
    <row r="50" spans="1:12" s="1" customFormat="1" ht="22.5" x14ac:dyDescent="0.25">
      <c r="A50" s="5" t="s">
        <v>127</v>
      </c>
      <c r="B50" s="5" t="s">
        <v>128</v>
      </c>
      <c r="C50" s="5" t="s">
        <v>129</v>
      </c>
      <c r="D50" s="6">
        <v>0</v>
      </c>
      <c r="E50" s="6">
        <v>0</v>
      </c>
      <c r="F50" s="6">
        <v>399000</v>
      </c>
      <c r="G50" s="6">
        <v>249000</v>
      </c>
      <c r="H50" s="6">
        <v>33254</v>
      </c>
      <c r="I50" s="6">
        <v>33254</v>
      </c>
      <c r="J50" s="6">
        <v>33254</v>
      </c>
      <c r="K50" s="6">
        <f t="shared" si="18"/>
        <v>0</v>
      </c>
      <c r="L50" s="6">
        <v>56245</v>
      </c>
    </row>
    <row r="51" spans="1:12" s="1" customFormat="1" ht="22.5" x14ac:dyDescent="0.25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75000</v>
      </c>
      <c r="G51" s="6">
        <v>75000</v>
      </c>
      <c r="H51" s="6">
        <v>36740</v>
      </c>
      <c r="I51" s="6">
        <v>36740</v>
      </c>
      <c r="J51" s="6">
        <v>36740</v>
      </c>
      <c r="K51" s="6">
        <f t="shared" si="18"/>
        <v>0</v>
      </c>
      <c r="L51" s="6">
        <v>36740</v>
      </c>
    </row>
    <row r="52" spans="1:12" s="1" customFormat="1" ht="33" x14ac:dyDescent="0.25">
      <c r="A52" s="5" t="s">
        <v>133</v>
      </c>
      <c r="B52" s="5" t="s">
        <v>134</v>
      </c>
      <c r="C52" s="5" t="s">
        <v>135</v>
      </c>
      <c r="D52" s="6">
        <f t="shared" ref="D52:J52" si="20">+D53+D55+D57</f>
        <v>0</v>
      </c>
      <c r="E52" s="6">
        <f t="shared" si="20"/>
        <v>0</v>
      </c>
      <c r="F52" s="6">
        <f t="shared" si="20"/>
        <v>4578180</v>
      </c>
      <c r="G52" s="6">
        <f t="shared" si="20"/>
        <v>2230900</v>
      </c>
      <c r="H52" s="6">
        <f t="shared" si="20"/>
        <v>3382720</v>
      </c>
      <c r="I52" s="6">
        <f t="shared" si="20"/>
        <v>3382720</v>
      </c>
      <c r="J52" s="6">
        <f t="shared" si="20"/>
        <v>2147691</v>
      </c>
      <c r="K52" s="6">
        <f t="shared" si="18"/>
        <v>1235029</v>
      </c>
      <c r="L52" s="6">
        <f>+L53+L55+L57</f>
        <v>2172275</v>
      </c>
    </row>
    <row r="53" spans="1:12" s="1" customFormat="1" ht="22.5" x14ac:dyDescent="0.25">
      <c r="A53" s="5" t="s">
        <v>136</v>
      </c>
      <c r="B53" s="5" t="s">
        <v>137</v>
      </c>
      <c r="C53" s="5" t="s">
        <v>138</v>
      </c>
      <c r="D53" s="6">
        <f t="shared" ref="D53:J53" si="21">D54</f>
        <v>0</v>
      </c>
      <c r="E53" s="6">
        <f t="shared" si="21"/>
        <v>0</v>
      </c>
      <c r="F53" s="6">
        <f t="shared" si="21"/>
        <v>4226280</v>
      </c>
      <c r="G53" s="6">
        <f t="shared" si="21"/>
        <v>2021000</v>
      </c>
      <c r="H53" s="6">
        <f t="shared" si="21"/>
        <v>3224102</v>
      </c>
      <c r="I53" s="6">
        <f t="shared" si="21"/>
        <v>3224102</v>
      </c>
      <c r="J53" s="6">
        <f t="shared" si="21"/>
        <v>1996973</v>
      </c>
      <c r="K53" s="6">
        <f t="shared" si="18"/>
        <v>1227129</v>
      </c>
      <c r="L53" s="6">
        <f>L54</f>
        <v>2014323</v>
      </c>
    </row>
    <row r="54" spans="1:12" s="1" customFormat="1" x14ac:dyDescent="0.25">
      <c r="A54" s="5" t="s">
        <v>139</v>
      </c>
      <c r="B54" s="5" t="s">
        <v>140</v>
      </c>
      <c r="C54" s="5" t="s">
        <v>141</v>
      </c>
      <c r="D54" s="6">
        <v>0</v>
      </c>
      <c r="E54" s="6">
        <v>0</v>
      </c>
      <c r="F54" s="6">
        <v>4226280</v>
      </c>
      <c r="G54" s="6">
        <v>2021000</v>
      </c>
      <c r="H54" s="6">
        <v>3224102</v>
      </c>
      <c r="I54" s="6">
        <v>3224102</v>
      </c>
      <c r="J54" s="6">
        <v>1996973</v>
      </c>
      <c r="K54" s="6">
        <f t="shared" si="18"/>
        <v>1227129</v>
      </c>
      <c r="L54" s="6">
        <v>2014323</v>
      </c>
    </row>
    <row r="55" spans="1:12" s="1" customFormat="1" ht="22.5" x14ac:dyDescent="0.25">
      <c r="A55" s="5" t="s">
        <v>142</v>
      </c>
      <c r="B55" s="5" t="s">
        <v>143</v>
      </c>
      <c r="C55" s="5" t="s">
        <v>144</v>
      </c>
      <c r="D55" s="6">
        <f t="shared" ref="D55:J55" si="22">D56</f>
        <v>0</v>
      </c>
      <c r="E55" s="6">
        <f t="shared" si="22"/>
        <v>0</v>
      </c>
      <c r="F55" s="6">
        <f t="shared" si="22"/>
        <v>160000</v>
      </c>
      <c r="G55" s="6">
        <f t="shared" si="22"/>
        <v>120000</v>
      </c>
      <c r="H55" s="6">
        <f t="shared" si="22"/>
        <v>73232</v>
      </c>
      <c r="I55" s="6">
        <f t="shared" si="22"/>
        <v>73232</v>
      </c>
      <c r="J55" s="6">
        <f t="shared" si="22"/>
        <v>73232</v>
      </c>
      <c r="K55" s="6">
        <f t="shared" si="18"/>
        <v>0</v>
      </c>
      <c r="L55" s="6">
        <f>L56</f>
        <v>73232</v>
      </c>
    </row>
    <row r="56" spans="1:12" s="1" customFormat="1" x14ac:dyDescent="0.25">
      <c r="A56" s="5" t="s">
        <v>145</v>
      </c>
      <c r="B56" s="5" t="s">
        <v>146</v>
      </c>
      <c r="C56" s="5" t="s">
        <v>147</v>
      </c>
      <c r="D56" s="6">
        <v>0</v>
      </c>
      <c r="E56" s="6">
        <v>0</v>
      </c>
      <c r="F56" s="6">
        <v>160000</v>
      </c>
      <c r="G56" s="6">
        <v>120000</v>
      </c>
      <c r="H56" s="6">
        <v>73232</v>
      </c>
      <c r="I56" s="6">
        <v>73232</v>
      </c>
      <c r="J56" s="6">
        <v>73232</v>
      </c>
      <c r="K56" s="6">
        <f t="shared" si="18"/>
        <v>0</v>
      </c>
      <c r="L56" s="6">
        <v>73232</v>
      </c>
    </row>
    <row r="57" spans="1:12" s="1" customFormat="1" ht="22.5" x14ac:dyDescent="0.25">
      <c r="A57" s="5" t="s">
        <v>148</v>
      </c>
      <c r="B57" s="5" t="s">
        <v>149</v>
      </c>
      <c r="C57" s="5" t="s">
        <v>150</v>
      </c>
      <c r="D57" s="6">
        <f t="shared" ref="D57:J57" si="23">D58</f>
        <v>0</v>
      </c>
      <c r="E57" s="6">
        <f t="shared" si="23"/>
        <v>0</v>
      </c>
      <c r="F57" s="6">
        <f t="shared" si="23"/>
        <v>191900</v>
      </c>
      <c r="G57" s="6">
        <f t="shared" si="23"/>
        <v>89900</v>
      </c>
      <c r="H57" s="6">
        <f t="shared" si="23"/>
        <v>85386</v>
      </c>
      <c r="I57" s="6">
        <f t="shared" si="23"/>
        <v>85386</v>
      </c>
      <c r="J57" s="6">
        <f t="shared" si="23"/>
        <v>77486</v>
      </c>
      <c r="K57" s="6">
        <f t="shared" si="18"/>
        <v>7900</v>
      </c>
      <c r="L57" s="6">
        <f>L58</f>
        <v>84720</v>
      </c>
    </row>
    <row r="58" spans="1:12" s="1" customFormat="1" x14ac:dyDescent="0.25">
      <c r="A58" s="5" t="s">
        <v>151</v>
      </c>
      <c r="B58" s="5" t="s">
        <v>152</v>
      </c>
      <c r="C58" s="5" t="s">
        <v>153</v>
      </c>
      <c r="D58" s="6">
        <v>0</v>
      </c>
      <c r="E58" s="6">
        <v>0</v>
      </c>
      <c r="F58" s="6">
        <v>191900</v>
      </c>
      <c r="G58" s="6">
        <v>89900</v>
      </c>
      <c r="H58" s="6">
        <v>85386</v>
      </c>
      <c r="I58" s="6">
        <v>85386</v>
      </c>
      <c r="J58" s="6">
        <v>77486</v>
      </c>
      <c r="K58" s="6">
        <f t="shared" si="18"/>
        <v>7900</v>
      </c>
      <c r="L58" s="6">
        <v>84720</v>
      </c>
    </row>
    <row r="59" spans="1:12" s="1" customFormat="1" ht="33" x14ac:dyDescent="0.25">
      <c r="A59" s="5" t="s">
        <v>154</v>
      </c>
      <c r="B59" s="5" t="s">
        <v>155</v>
      </c>
      <c r="C59" s="5" t="s">
        <v>156</v>
      </c>
      <c r="D59" s="6">
        <f t="shared" ref="D59:J59" si="24">D60+D68</f>
        <v>0</v>
      </c>
      <c r="E59" s="6">
        <f t="shared" si="24"/>
        <v>0</v>
      </c>
      <c r="F59" s="6">
        <f t="shared" si="24"/>
        <v>17006650</v>
      </c>
      <c r="G59" s="6">
        <f t="shared" si="24"/>
        <v>10624810</v>
      </c>
      <c r="H59" s="6">
        <f t="shared" si="24"/>
        <v>5462420</v>
      </c>
      <c r="I59" s="6">
        <f t="shared" si="24"/>
        <v>5462420</v>
      </c>
      <c r="J59" s="6">
        <f t="shared" si="24"/>
        <v>5365563</v>
      </c>
      <c r="K59" s="6">
        <f t="shared" si="18"/>
        <v>96857</v>
      </c>
      <c r="L59" s="6">
        <f>L60+L68</f>
        <v>2608290</v>
      </c>
    </row>
    <row r="60" spans="1:12" s="1" customFormat="1" ht="22.5" x14ac:dyDescent="0.25">
      <c r="A60" s="5" t="s">
        <v>157</v>
      </c>
      <c r="B60" s="5" t="s">
        <v>158</v>
      </c>
      <c r="C60" s="5" t="s">
        <v>159</v>
      </c>
      <c r="D60" s="6">
        <f t="shared" ref="D60:J60" si="25">D61+D63+D66+D67</f>
        <v>0</v>
      </c>
      <c r="E60" s="6">
        <f t="shared" si="25"/>
        <v>0</v>
      </c>
      <c r="F60" s="6">
        <f t="shared" si="25"/>
        <v>14036950</v>
      </c>
      <c r="G60" s="6">
        <f t="shared" si="25"/>
        <v>8545110</v>
      </c>
      <c r="H60" s="6">
        <f t="shared" si="25"/>
        <v>3802854</v>
      </c>
      <c r="I60" s="6">
        <f t="shared" si="25"/>
        <v>3802854</v>
      </c>
      <c r="J60" s="6">
        <f t="shared" si="25"/>
        <v>3707654</v>
      </c>
      <c r="K60" s="6">
        <f t="shared" si="18"/>
        <v>95200</v>
      </c>
      <c r="L60" s="6">
        <f>L61+L63+L66+L67</f>
        <v>1167620</v>
      </c>
    </row>
    <row r="61" spans="1:12" s="1" customFormat="1" x14ac:dyDescent="0.25">
      <c r="A61" s="5" t="s">
        <v>160</v>
      </c>
      <c r="B61" s="5" t="s">
        <v>161</v>
      </c>
      <c r="C61" s="5" t="s">
        <v>162</v>
      </c>
      <c r="D61" s="6">
        <f t="shared" ref="D61:J61" si="26">D62</f>
        <v>0</v>
      </c>
      <c r="E61" s="6">
        <f t="shared" si="26"/>
        <v>0</v>
      </c>
      <c r="F61" s="6">
        <f t="shared" si="26"/>
        <v>0</v>
      </c>
      <c r="G61" s="6">
        <f t="shared" si="26"/>
        <v>0</v>
      </c>
      <c r="H61" s="6">
        <f t="shared" si="26"/>
        <v>0</v>
      </c>
      <c r="I61" s="6">
        <f t="shared" si="26"/>
        <v>0</v>
      </c>
      <c r="J61" s="6">
        <f t="shared" si="26"/>
        <v>0</v>
      </c>
      <c r="K61" s="6">
        <f t="shared" si="18"/>
        <v>0</v>
      </c>
      <c r="L61" s="6">
        <f>L62</f>
        <v>113784</v>
      </c>
    </row>
    <row r="62" spans="1:12" s="1" customFormat="1" x14ac:dyDescent="0.25">
      <c r="A62" s="5" t="s">
        <v>163</v>
      </c>
      <c r="B62" s="5" t="s">
        <v>164</v>
      </c>
      <c r="C62" s="5" t="s">
        <v>165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f t="shared" si="18"/>
        <v>0</v>
      </c>
      <c r="L62" s="6">
        <v>113784</v>
      </c>
    </row>
    <row r="63" spans="1:12" s="1" customFormat="1" ht="22.5" x14ac:dyDescent="0.25">
      <c r="A63" s="5" t="s">
        <v>166</v>
      </c>
      <c r="B63" s="5" t="s">
        <v>167</v>
      </c>
      <c r="C63" s="5" t="s">
        <v>168</v>
      </c>
      <c r="D63" s="6">
        <f t="shared" ref="D63:J63" si="27">D64+D65</f>
        <v>0</v>
      </c>
      <c r="E63" s="6">
        <f t="shared" si="27"/>
        <v>0</v>
      </c>
      <c r="F63" s="6">
        <f t="shared" si="27"/>
        <v>634700</v>
      </c>
      <c r="G63" s="6">
        <f t="shared" si="27"/>
        <v>509700</v>
      </c>
      <c r="H63" s="6">
        <f t="shared" si="27"/>
        <v>72997</v>
      </c>
      <c r="I63" s="6">
        <f t="shared" si="27"/>
        <v>72997</v>
      </c>
      <c r="J63" s="6">
        <f t="shared" si="27"/>
        <v>72997</v>
      </c>
      <c r="K63" s="6">
        <f t="shared" si="18"/>
        <v>0</v>
      </c>
      <c r="L63" s="6">
        <f>L64+L65</f>
        <v>72997</v>
      </c>
    </row>
    <row r="64" spans="1:12" s="1" customFormat="1" x14ac:dyDescent="0.25">
      <c r="A64" s="5" t="s">
        <v>169</v>
      </c>
      <c r="B64" s="5" t="s">
        <v>170</v>
      </c>
      <c r="C64" s="5" t="s">
        <v>171</v>
      </c>
      <c r="D64" s="6">
        <v>0</v>
      </c>
      <c r="E64" s="6">
        <v>0</v>
      </c>
      <c r="F64" s="6">
        <v>209700</v>
      </c>
      <c r="G64" s="6">
        <v>209700</v>
      </c>
      <c r="H64" s="6">
        <v>33403</v>
      </c>
      <c r="I64" s="6">
        <v>33403</v>
      </c>
      <c r="J64" s="6">
        <v>33403</v>
      </c>
      <c r="K64" s="6">
        <f t="shared" si="18"/>
        <v>0</v>
      </c>
      <c r="L64" s="6">
        <v>33403</v>
      </c>
    </row>
    <row r="65" spans="1:12" s="1" customFormat="1" x14ac:dyDescent="0.25">
      <c r="A65" s="5" t="s">
        <v>172</v>
      </c>
      <c r="B65" s="5" t="s">
        <v>173</v>
      </c>
      <c r="C65" s="5" t="s">
        <v>174</v>
      </c>
      <c r="D65" s="6">
        <v>0</v>
      </c>
      <c r="E65" s="6">
        <v>0</v>
      </c>
      <c r="F65" s="6">
        <v>425000</v>
      </c>
      <c r="G65" s="6">
        <v>300000</v>
      </c>
      <c r="H65" s="6">
        <v>39594</v>
      </c>
      <c r="I65" s="6">
        <v>39594</v>
      </c>
      <c r="J65" s="6">
        <v>39594</v>
      </c>
      <c r="K65" s="6">
        <f t="shared" si="18"/>
        <v>0</v>
      </c>
      <c r="L65" s="6">
        <v>39594</v>
      </c>
    </row>
    <row r="66" spans="1:12" s="1" customFormat="1" x14ac:dyDescent="0.25">
      <c r="A66" s="5" t="s">
        <v>175</v>
      </c>
      <c r="B66" s="5" t="s">
        <v>176</v>
      </c>
      <c r="C66" s="5" t="s">
        <v>177</v>
      </c>
      <c r="D66" s="6">
        <v>0</v>
      </c>
      <c r="E66" s="6">
        <v>0</v>
      </c>
      <c r="F66" s="6">
        <v>2073300</v>
      </c>
      <c r="G66" s="6">
        <v>1833300</v>
      </c>
      <c r="H66" s="6">
        <v>1047271</v>
      </c>
      <c r="I66" s="6">
        <v>1047271</v>
      </c>
      <c r="J66" s="6">
        <v>1047271</v>
      </c>
      <c r="K66" s="6">
        <f t="shared" si="18"/>
        <v>0</v>
      </c>
      <c r="L66" s="6">
        <v>762745</v>
      </c>
    </row>
    <row r="67" spans="1:12" s="1" customFormat="1" ht="22.5" x14ac:dyDescent="0.25">
      <c r="A67" s="5" t="s">
        <v>178</v>
      </c>
      <c r="B67" s="5" t="s">
        <v>179</v>
      </c>
      <c r="C67" s="5" t="s">
        <v>180</v>
      </c>
      <c r="D67" s="6">
        <v>0</v>
      </c>
      <c r="E67" s="6">
        <v>0</v>
      </c>
      <c r="F67" s="6">
        <v>11328950</v>
      </c>
      <c r="G67" s="6">
        <v>6202110</v>
      </c>
      <c r="H67" s="6">
        <v>2682586</v>
      </c>
      <c r="I67" s="6">
        <v>2682586</v>
      </c>
      <c r="J67" s="6">
        <v>2587386</v>
      </c>
      <c r="K67" s="6">
        <f t="shared" si="18"/>
        <v>95200</v>
      </c>
      <c r="L67" s="6">
        <v>218094</v>
      </c>
    </row>
    <row r="68" spans="1:12" s="1" customFormat="1" ht="22.5" x14ac:dyDescent="0.25">
      <c r="A68" s="5" t="s">
        <v>181</v>
      </c>
      <c r="B68" s="5" t="s">
        <v>182</v>
      </c>
      <c r="C68" s="5" t="s">
        <v>183</v>
      </c>
      <c r="D68" s="6">
        <f t="shared" ref="D68:J68" si="28">+D69+D71</f>
        <v>0</v>
      </c>
      <c r="E68" s="6">
        <f t="shared" si="28"/>
        <v>0</v>
      </c>
      <c r="F68" s="6">
        <f t="shared" si="28"/>
        <v>2969700</v>
      </c>
      <c r="G68" s="6">
        <f t="shared" si="28"/>
        <v>2079700</v>
      </c>
      <c r="H68" s="6">
        <f t="shared" si="28"/>
        <v>1659566</v>
      </c>
      <c r="I68" s="6">
        <f t="shared" si="28"/>
        <v>1659566</v>
      </c>
      <c r="J68" s="6">
        <f t="shared" si="28"/>
        <v>1657909</v>
      </c>
      <c r="K68" s="6">
        <f t="shared" si="18"/>
        <v>1657</v>
      </c>
      <c r="L68" s="6">
        <f>+L69+L71</f>
        <v>1440670</v>
      </c>
    </row>
    <row r="69" spans="1:12" s="1" customFormat="1" ht="22.5" x14ac:dyDescent="0.25">
      <c r="A69" s="5" t="s">
        <v>184</v>
      </c>
      <c r="B69" s="5" t="s">
        <v>185</v>
      </c>
      <c r="C69" s="5" t="s">
        <v>186</v>
      </c>
      <c r="D69" s="6">
        <f t="shared" ref="D69:J69" si="29">D70</f>
        <v>0</v>
      </c>
      <c r="E69" s="6">
        <f t="shared" si="29"/>
        <v>0</v>
      </c>
      <c r="F69" s="6">
        <f t="shared" si="29"/>
        <v>1707000</v>
      </c>
      <c r="G69" s="6">
        <f t="shared" si="29"/>
        <v>1447000</v>
      </c>
      <c r="H69" s="6">
        <f t="shared" si="29"/>
        <v>1437753</v>
      </c>
      <c r="I69" s="6">
        <f t="shared" si="29"/>
        <v>1437753</v>
      </c>
      <c r="J69" s="6">
        <f t="shared" si="29"/>
        <v>1437753</v>
      </c>
      <c r="K69" s="6">
        <f t="shared" si="18"/>
        <v>0</v>
      </c>
      <c r="L69" s="6">
        <f>L70</f>
        <v>1325288</v>
      </c>
    </row>
    <row r="70" spans="1:12" s="1" customFormat="1" x14ac:dyDescent="0.25">
      <c r="A70" s="5" t="s">
        <v>187</v>
      </c>
      <c r="B70" s="5" t="s">
        <v>188</v>
      </c>
      <c r="C70" s="5" t="s">
        <v>189</v>
      </c>
      <c r="D70" s="6">
        <v>0</v>
      </c>
      <c r="E70" s="6">
        <v>0</v>
      </c>
      <c r="F70" s="6">
        <v>1707000</v>
      </c>
      <c r="G70" s="6">
        <v>1447000</v>
      </c>
      <c r="H70" s="6">
        <v>1437753</v>
      </c>
      <c r="I70" s="6">
        <v>1437753</v>
      </c>
      <c r="J70" s="6">
        <v>1437753</v>
      </c>
      <c r="K70" s="6">
        <f t="shared" si="18"/>
        <v>0</v>
      </c>
      <c r="L70" s="6">
        <v>1325288</v>
      </c>
    </row>
    <row r="71" spans="1:12" s="1" customFormat="1" ht="22.5" x14ac:dyDescent="0.25">
      <c r="A71" s="5" t="s">
        <v>190</v>
      </c>
      <c r="B71" s="5" t="s">
        <v>191</v>
      </c>
      <c r="C71" s="5" t="s">
        <v>192</v>
      </c>
      <c r="D71" s="6">
        <v>0</v>
      </c>
      <c r="E71" s="6">
        <v>0</v>
      </c>
      <c r="F71" s="6">
        <v>1262700</v>
      </c>
      <c r="G71" s="6">
        <v>632700</v>
      </c>
      <c r="H71" s="6">
        <v>221813</v>
      </c>
      <c r="I71" s="6">
        <v>221813</v>
      </c>
      <c r="J71" s="6">
        <v>220156</v>
      </c>
      <c r="K71" s="6">
        <f t="shared" si="18"/>
        <v>1657</v>
      </c>
      <c r="L71" s="6">
        <v>115382</v>
      </c>
    </row>
    <row r="72" spans="1:12" s="1" customFormat="1" ht="22.5" x14ac:dyDescent="0.25">
      <c r="A72" s="5" t="s">
        <v>193</v>
      </c>
      <c r="B72" s="5" t="s">
        <v>194</v>
      </c>
      <c r="C72" s="5" t="s">
        <v>195</v>
      </c>
      <c r="D72" s="6">
        <f t="shared" ref="D72:J72" si="30">+D73+D75+D78+D83</f>
        <v>0</v>
      </c>
      <c r="E72" s="6">
        <f t="shared" si="30"/>
        <v>0</v>
      </c>
      <c r="F72" s="6">
        <f t="shared" si="30"/>
        <v>9548910</v>
      </c>
      <c r="G72" s="6">
        <f t="shared" si="30"/>
        <v>5810210</v>
      </c>
      <c r="H72" s="6">
        <f t="shared" si="30"/>
        <v>1066441</v>
      </c>
      <c r="I72" s="6">
        <f t="shared" si="30"/>
        <v>1066441</v>
      </c>
      <c r="J72" s="6">
        <f t="shared" si="30"/>
        <v>1066441</v>
      </c>
      <c r="K72" s="6">
        <f t="shared" si="18"/>
        <v>0</v>
      </c>
      <c r="L72" s="6">
        <f>+L73+L75+L78+L83</f>
        <v>1004949</v>
      </c>
    </row>
    <row r="73" spans="1:12" s="1" customFormat="1" ht="22.5" x14ac:dyDescent="0.25">
      <c r="A73" s="5" t="s">
        <v>196</v>
      </c>
      <c r="B73" s="5" t="s">
        <v>197</v>
      </c>
      <c r="C73" s="5" t="s">
        <v>198</v>
      </c>
      <c r="D73" s="6">
        <f t="shared" ref="D73:J73" si="31">+D74</f>
        <v>0</v>
      </c>
      <c r="E73" s="6">
        <f t="shared" si="31"/>
        <v>0</v>
      </c>
      <c r="F73" s="6">
        <f t="shared" si="31"/>
        <v>500</v>
      </c>
      <c r="G73" s="6">
        <f t="shared" si="31"/>
        <v>500</v>
      </c>
      <c r="H73" s="6">
        <f t="shared" si="31"/>
        <v>213</v>
      </c>
      <c r="I73" s="6">
        <f t="shared" si="31"/>
        <v>213</v>
      </c>
      <c r="J73" s="6">
        <f t="shared" si="31"/>
        <v>213</v>
      </c>
      <c r="K73" s="6">
        <f t="shared" si="18"/>
        <v>0</v>
      </c>
      <c r="L73" s="6">
        <f>+L74</f>
        <v>18449</v>
      </c>
    </row>
    <row r="74" spans="1:12" s="1" customFormat="1" ht="22.5" x14ac:dyDescent="0.25">
      <c r="A74" s="5" t="s">
        <v>199</v>
      </c>
      <c r="B74" s="5" t="s">
        <v>200</v>
      </c>
      <c r="C74" s="5" t="s">
        <v>201</v>
      </c>
      <c r="D74" s="6">
        <v>0</v>
      </c>
      <c r="E74" s="6">
        <v>0</v>
      </c>
      <c r="F74" s="6">
        <v>500</v>
      </c>
      <c r="G74" s="6">
        <v>500</v>
      </c>
      <c r="H74" s="6">
        <v>213</v>
      </c>
      <c r="I74" s="6">
        <v>213</v>
      </c>
      <c r="J74" s="6">
        <v>213</v>
      </c>
      <c r="K74" s="6">
        <f t="shared" si="18"/>
        <v>0</v>
      </c>
      <c r="L74" s="6">
        <v>18449</v>
      </c>
    </row>
    <row r="75" spans="1:12" s="1" customFormat="1" ht="22.5" x14ac:dyDescent="0.25">
      <c r="A75" s="5" t="s">
        <v>202</v>
      </c>
      <c r="B75" s="5" t="s">
        <v>203</v>
      </c>
      <c r="C75" s="5" t="s">
        <v>204</v>
      </c>
      <c r="D75" s="6">
        <f t="shared" ref="D75:J75" si="32">D76</f>
        <v>0</v>
      </c>
      <c r="E75" s="6">
        <f t="shared" si="32"/>
        <v>0</v>
      </c>
      <c r="F75" s="6">
        <f t="shared" si="32"/>
        <v>669510</v>
      </c>
      <c r="G75" s="6">
        <f t="shared" si="32"/>
        <v>419510</v>
      </c>
      <c r="H75" s="6">
        <f t="shared" si="32"/>
        <v>319100</v>
      </c>
      <c r="I75" s="6">
        <f t="shared" si="32"/>
        <v>319100</v>
      </c>
      <c r="J75" s="6">
        <f t="shared" si="32"/>
        <v>319100</v>
      </c>
      <c r="K75" s="6">
        <f t="shared" si="18"/>
        <v>0</v>
      </c>
      <c r="L75" s="6">
        <f>L76</f>
        <v>320055</v>
      </c>
    </row>
    <row r="76" spans="1:12" s="1" customFormat="1" ht="22.5" x14ac:dyDescent="0.25">
      <c r="A76" s="5" t="s">
        <v>205</v>
      </c>
      <c r="B76" s="5" t="s">
        <v>206</v>
      </c>
      <c r="C76" s="5" t="s">
        <v>207</v>
      </c>
      <c r="D76" s="6">
        <f t="shared" ref="D76:J76" si="33">+D77</f>
        <v>0</v>
      </c>
      <c r="E76" s="6">
        <f t="shared" si="33"/>
        <v>0</v>
      </c>
      <c r="F76" s="6">
        <f t="shared" si="33"/>
        <v>669510</v>
      </c>
      <c r="G76" s="6">
        <f t="shared" si="33"/>
        <v>419510</v>
      </c>
      <c r="H76" s="6">
        <f t="shared" si="33"/>
        <v>319100</v>
      </c>
      <c r="I76" s="6">
        <f t="shared" si="33"/>
        <v>319100</v>
      </c>
      <c r="J76" s="6">
        <f t="shared" si="33"/>
        <v>319100</v>
      </c>
      <c r="K76" s="6">
        <f t="shared" si="18"/>
        <v>0</v>
      </c>
      <c r="L76" s="6">
        <f>+L77</f>
        <v>320055</v>
      </c>
    </row>
    <row r="77" spans="1:12" s="1" customFormat="1" ht="22.5" x14ac:dyDescent="0.25">
      <c r="A77" s="5" t="s">
        <v>208</v>
      </c>
      <c r="B77" s="5" t="s">
        <v>209</v>
      </c>
      <c r="C77" s="5" t="s">
        <v>210</v>
      </c>
      <c r="D77" s="6">
        <v>0</v>
      </c>
      <c r="E77" s="6">
        <v>0</v>
      </c>
      <c r="F77" s="6">
        <v>669510</v>
      </c>
      <c r="G77" s="6">
        <v>419510</v>
      </c>
      <c r="H77" s="6">
        <v>319100</v>
      </c>
      <c r="I77" s="6">
        <v>319100</v>
      </c>
      <c r="J77" s="6">
        <v>319100</v>
      </c>
      <c r="K77" s="6">
        <f t="shared" ref="K77:K91" si="34">I77-J77</f>
        <v>0</v>
      </c>
      <c r="L77" s="6">
        <v>320055</v>
      </c>
    </row>
    <row r="78" spans="1:12" s="1" customFormat="1" ht="22.5" x14ac:dyDescent="0.25">
      <c r="A78" s="5" t="s">
        <v>211</v>
      </c>
      <c r="B78" s="5" t="s">
        <v>212</v>
      </c>
      <c r="C78" s="5" t="s">
        <v>213</v>
      </c>
      <c r="D78" s="6">
        <f t="shared" ref="D78:J78" si="35">D79</f>
        <v>0</v>
      </c>
      <c r="E78" s="6">
        <f t="shared" si="35"/>
        <v>0</v>
      </c>
      <c r="F78" s="6">
        <f t="shared" si="35"/>
        <v>5985700</v>
      </c>
      <c r="G78" s="6">
        <f t="shared" si="35"/>
        <v>3092000</v>
      </c>
      <c r="H78" s="6">
        <f t="shared" si="35"/>
        <v>435568</v>
      </c>
      <c r="I78" s="6">
        <f t="shared" si="35"/>
        <v>435568</v>
      </c>
      <c r="J78" s="6">
        <f t="shared" si="35"/>
        <v>435568</v>
      </c>
      <c r="K78" s="6">
        <f t="shared" si="34"/>
        <v>0</v>
      </c>
      <c r="L78" s="6">
        <f>L79</f>
        <v>481760</v>
      </c>
    </row>
    <row r="79" spans="1:12" s="1" customFormat="1" ht="22.5" x14ac:dyDescent="0.25">
      <c r="A79" s="5" t="s">
        <v>214</v>
      </c>
      <c r="B79" s="5" t="s">
        <v>215</v>
      </c>
      <c r="C79" s="5" t="s">
        <v>216</v>
      </c>
      <c r="D79" s="6">
        <f t="shared" ref="D79:J79" si="36">D80+D81+D82</f>
        <v>0</v>
      </c>
      <c r="E79" s="6">
        <f t="shared" si="36"/>
        <v>0</v>
      </c>
      <c r="F79" s="6">
        <f t="shared" si="36"/>
        <v>5985700</v>
      </c>
      <c r="G79" s="6">
        <f t="shared" si="36"/>
        <v>3092000</v>
      </c>
      <c r="H79" s="6">
        <f t="shared" si="36"/>
        <v>435568</v>
      </c>
      <c r="I79" s="6">
        <f t="shared" si="36"/>
        <v>435568</v>
      </c>
      <c r="J79" s="6">
        <f t="shared" si="36"/>
        <v>435568</v>
      </c>
      <c r="K79" s="6">
        <f t="shared" si="34"/>
        <v>0</v>
      </c>
      <c r="L79" s="6">
        <f>L80+L81+L82</f>
        <v>481760</v>
      </c>
    </row>
    <row r="80" spans="1:12" s="1" customFormat="1" ht="22.5" x14ac:dyDescent="0.25">
      <c r="A80" s="5" t="s">
        <v>217</v>
      </c>
      <c r="B80" s="5" t="s">
        <v>218</v>
      </c>
      <c r="C80" s="5" t="s">
        <v>219</v>
      </c>
      <c r="D80" s="6">
        <v>0</v>
      </c>
      <c r="E80" s="6">
        <v>0</v>
      </c>
      <c r="F80" s="6">
        <v>265000</v>
      </c>
      <c r="G80" s="6">
        <v>165000</v>
      </c>
      <c r="H80" s="6">
        <v>71364</v>
      </c>
      <c r="I80" s="6">
        <v>71364</v>
      </c>
      <c r="J80" s="6">
        <v>71364</v>
      </c>
      <c r="K80" s="6">
        <f t="shared" si="34"/>
        <v>0</v>
      </c>
      <c r="L80" s="6">
        <v>71364</v>
      </c>
    </row>
    <row r="81" spans="1:12" s="1" customFormat="1" ht="22.5" x14ac:dyDescent="0.25">
      <c r="A81" s="5" t="s">
        <v>220</v>
      </c>
      <c r="B81" s="5" t="s">
        <v>221</v>
      </c>
      <c r="C81" s="5" t="s">
        <v>222</v>
      </c>
      <c r="D81" s="6">
        <v>0</v>
      </c>
      <c r="E81" s="6">
        <v>0</v>
      </c>
      <c r="F81" s="6">
        <v>736000</v>
      </c>
      <c r="G81" s="6">
        <v>716000</v>
      </c>
      <c r="H81" s="6">
        <v>63473</v>
      </c>
      <c r="I81" s="6">
        <v>63473</v>
      </c>
      <c r="J81" s="6">
        <v>63473</v>
      </c>
      <c r="K81" s="6">
        <f t="shared" si="34"/>
        <v>0</v>
      </c>
      <c r="L81" s="6">
        <v>63473</v>
      </c>
    </row>
    <row r="82" spans="1:12" s="1" customFormat="1" ht="22.5" x14ac:dyDescent="0.25">
      <c r="A82" s="5" t="s">
        <v>223</v>
      </c>
      <c r="B82" s="5" t="s">
        <v>224</v>
      </c>
      <c r="C82" s="5" t="s">
        <v>225</v>
      </c>
      <c r="D82" s="6">
        <v>0</v>
      </c>
      <c r="E82" s="6">
        <v>0</v>
      </c>
      <c r="F82" s="6">
        <v>4984700</v>
      </c>
      <c r="G82" s="6">
        <v>2211000</v>
      </c>
      <c r="H82" s="6">
        <v>300731</v>
      </c>
      <c r="I82" s="6">
        <v>300731</v>
      </c>
      <c r="J82" s="6">
        <v>300731</v>
      </c>
      <c r="K82" s="6">
        <f t="shared" si="34"/>
        <v>0</v>
      </c>
      <c r="L82" s="6">
        <v>346923</v>
      </c>
    </row>
    <row r="83" spans="1:12" s="1" customFormat="1" ht="22.5" x14ac:dyDescent="0.25">
      <c r="A83" s="5" t="s">
        <v>226</v>
      </c>
      <c r="B83" s="5" t="s">
        <v>227</v>
      </c>
      <c r="C83" s="5" t="s">
        <v>228</v>
      </c>
      <c r="D83" s="6">
        <f t="shared" ref="D83:J83" si="37">+D84</f>
        <v>0</v>
      </c>
      <c r="E83" s="6">
        <f t="shared" si="37"/>
        <v>0</v>
      </c>
      <c r="F83" s="6">
        <f t="shared" si="37"/>
        <v>2893200</v>
      </c>
      <c r="G83" s="6">
        <f t="shared" si="37"/>
        <v>2298200</v>
      </c>
      <c r="H83" s="6">
        <f t="shared" si="37"/>
        <v>311560</v>
      </c>
      <c r="I83" s="6">
        <f t="shared" si="37"/>
        <v>311560</v>
      </c>
      <c r="J83" s="6">
        <f t="shared" si="37"/>
        <v>311560</v>
      </c>
      <c r="K83" s="6">
        <f t="shared" si="34"/>
        <v>0</v>
      </c>
      <c r="L83" s="6">
        <f>+L84</f>
        <v>184685</v>
      </c>
    </row>
    <row r="84" spans="1:12" s="1" customFormat="1" ht="22.5" x14ac:dyDescent="0.25">
      <c r="A84" s="5" t="s">
        <v>229</v>
      </c>
      <c r="B84" s="5" t="s">
        <v>230</v>
      </c>
      <c r="C84" s="5" t="s">
        <v>231</v>
      </c>
      <c r="D84" s="6">
        <v>0</v>
      </c>
      <c r="E84" s="6">
        <v>0</v>
      </c>
      <c r="F84" s="6">
        <v>2893200</v>
      </c>
      <c r="G84" s="6">
        <v>2298200</v>
      </c>
      <c r="H84" s="6">
        <v>311560</v>
      </c>
      <c r="I84" s="6">
        <v>311560</v>
      </c>
      <c r="J84" s="6">
        <v>311560</v>
      </c>
      <c r="K84" s="6">
        <f t="shared" si="34"/>
        <v>0</v>
      </c>
      <c r="L84" s="6">
        <v>184685</v>
      </c>
    </row>
    <row r="85" spans="1:12" s="1" customFormat="1" ht="22.5" x14ac:dyDescent="0.25">
      <c r="A85" s="5" t="s">
        <v>232</v>
      </c>
      <c r="B85" s="5" t="s">
        <v>233</v>
      </c>
      <c r="C85" s="5" t="s">
        <v>234</v>
      </c>
      <c r="D85" s="6">
        <v>0</v>
      </c>
      <c r="E85" s="6">
        <v>0</v>
      </c>
      <c r="F85" s="6">
        <v>-2481000</v>
      </c>
      <c r="G85" s="6">
        <v>-2481000</v>
      </c>
      <c r="H85" s="6">
        <v>0</v>
      </c>
      <c r="I85" s="6">
        <v>0</v>
      </c>
      <c r="J85" s="6">
        <v>6219176</v>
      </c>
      <c r="K85" s="6">
        <f t="shared" si="34"/>
        <v>-6219176</v>
      </c>
      <c r="L85" s="6">
        <v>0</v>
      </c>
    </row>
    <row r="86" spans="1:12" s="1" customFormat="1" ht="22.5" x14ac:dyDescent="0.25">
      <c r="A86" s="5" t="s">
        <v>235</v>
      </c>
      <c r="B86" s="5" t="s">
        <v>236</v>
      </c>
      <c r="C86" s="5" t="s">
        <v>237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6219176</v>
      </c>
      <c r="K86" s="6">
        <f t="shared" si="34"/>
        <v>-6219176</v>
      </c>
      <c r="L86" s="6">
        <v>0</v>
      </c>
    </row>
    <row r="87" spans="1:12" s="1" customFormat="1" ht="22.5" x14ac:dyDescent="0.25">
      <c r="A87" s="5" t="s">
        <v>238</v>
      </c>
      <c r="B87" s="5" t="s">
        <v>239</v>
      </c>
      <c r="C87" s="5" t="s">
        <v>240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4131241</v>
      </c>
      <c r="K87" s="6">
        <f t="shared" si="34"/>
        <v>-4131241</v>
      </c>
      <c r="L87" s="6">
        <v>0</v>
      </c>
    </row>
    <row r="88" spans="1:12" s="1" customFormat="1" ht="22.5" x14ac:dyDescent="0.25">
      <c r="A88" s="5" t="s">
        <v>241</v>
      </c>
      <c r="B88" s="5" t="s">
        <v>242</v>
      </c>
      <c r="C88" s="5" t="s">
        <v>243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2087935</v>
      </c>
      <c r="K88" s="6">
        <f t="shared" si="34"/>
        <v>-2087935</v>
      </c>
      <c r="L88" s="6">
        <v>0</v>
      </c>
    </row>
    <row r="89" spans="1:12" s="1" customFormat="1" ht="22.5" x14ac:dyDescent="0.25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-2481000</v>
      </c>
      <c r="G89" s="6">
        <v>-2481000</v>
      </c>
      <c r="H89" s="6">
        <v>0</v>
      </c>
      <c r="I89" s="6">
        <v>0</v>
      </c>
      <c r="J89" s="6">
        <v>0</v>
      </c>
      <c r="K89" s="6">
        <f t="shared" si="34"/>
        <v>0</v>
      </c>
      <c r="L89" s="6">
        <v>0</v>
      </c>
    </row>
    <row r="90" spans="1:12" s="1" customFormat="1" ht="22.5" x14ac:dyDescent="0.25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-156720</v>
      </c>
      <c r="G90" s="6">
        <v>-156720</v>
      </c>
      <c r="H90" s="6">
        <v>0</v>
      </c>
      <c r="I90" s="6">
        <v>0</v>
      </c>
      <c r="J90" s="6">
        <v>0</v>
      </c>
      <c r="K90" s="6">
        <f t="shared" si="34"/>
        <v>0</v>
      </c>
      <c r="L90" s="6">
        <v>0</v>
      </c>
    </row>
    <row r="91" spans="1:12" s="1" customFormat="1" ht="22.5" x14ac:dyDescent="0.25">
      <c r="A91" s="5" t="s">
        <v>250</v>
      </c>
      <c r="B91" s="5" t="s">
        <v>251</v>
      </c>
      <c r="C91" s="5" t="s">
        <v>252</v>
      </c>
      <c r="D91" s="6">
        <v>0</v>
      </c>
      <c r="E91" s="6">
        <v>0</v>
      </c>
      <c r="F91" s="6">
        <v>-2324280</v>
      </c>
      <c r="G91" s="6">
        <v>-2324280</v>
      </c>
      <c r="H91" s="6">
        <v>0</v>
      </c>
      <c r="I91" s="6">
        <v>0</v>
      </c>
      <c r="J91" s="6">
        <v>0</v>
      </c>
      <c r="K91" s="6">
        <f t="shared" si="34"/>
        <v>0</v>
      </c>
      <c r="L91" s="6">
        <v>0</v>
      </c>
    </row>
    <row r="92" spans="1:12" s="1" customFormat="1" x14ac:dyDescent="0.25">
      <c r="A92" s="3"/>
      <c r="B92" s="3"/>
      <c r="C92" s="3"/>
      <c r="D92" s="4"/>
      <c r="E92" s="4"/>
      <c r="F92" s="4"/>
      <c r="G92" s="4"/>
      <c r="H92" s="4"/>
      <c r="I92" s="4"/>
      <c r="J92" s="4"/>
      <c r="K92" s="4"/>
      <c r="L92" s="4"/>
    </row>
    <row r="94" spans="1:12" x14ac:dyDescent="0.25">
      <c r="B94" s="16" t="s">
        <v>254</v>
      </c>
      <c r="C94" s="16"/>
      <c r="D94" s="16"/>
      <c r="E94" s="16"/>
      <c r="F94" s="16"/>
      <c r="G94" s="16"/>
      <c r="H94" s="16"/>
      <c r="I94" s="16"/>
      <c r="J94" s="16"/>
    </row>
    <row r="97" spans="2:10" ht="22.5" x14ac:dyDescent="0.25">
      <c r="B97" s="5" t="s">
        <v>17</v>
      </c>
      <c r="C97" s="5" t="s">
        <v>18</v>
      </c>
      <c r="D97" s="6">
        <v>0</v>
      </c>
      <c r="E97" s="6">
        <v>0</v>
      </c>
      <c r="F97" s="6">
        <v>32975980</v>
      </c>
      <c r="G97" s="6">
        <v>20820100</v>
      </c>
      <c r="H97" s="6">
        <v>22359363</v>
      </c>
      <c r="I97" s="6">
        <v>22359363</v>
      </c>
      <c r="J97" s="6">
        <v>15252182</v>
      </c>
    </row>
    <row r="98" spans="2:10" ht="22.5" x14ac:dyDescent="0.25">
      <c r="B98" s="5" t="s">
        <v>255</v>
      </c>
      <c r="C98" s="5" t="s">
        <v>256</v>
      </c>
      <c r="D98" s="6">
        <v>0</v>
      </c>
      <c r="E98" s="6">
        <v>0</v>
      </c>
      <c r="F98" s="6">
        <v>32908390</v>
      </c>
      <c r="G98" s="6">
        <v>20852510</v>
      </c>
      <c r="H98" s="6">
        <v>22435704</v>
      </c>
      <c r="I98" s="6">
        <v>22435704</v>
      </c>
      <c r="J98" s="6">
        <v>15328523</v>
      </c>
    </row>
    <row r="99" spans="2:10" ht="22.5" x14ac:dyDescent="0.25">
      <c r="B99" s="5" t="s">
        <v>257</v>
      </c>
      <c r="C99" s="5" t="s">
        <v>37</v>
      </c>
      <c r="D99" s="6">
        <v>0</v>
      </c>
      <c r="E99" s="6">
        <v>0</v>
      </c>
      <c r="F99" s="6">
        <v>13474120</v>
      </c>
      <c r="G99" s="6">
        <v>7906140</v>
      </c>
      <c r="H99" s="6">
        <v>13387703</v>
      </c>
      <c r="I99" s="6">
        <v>13387703</v>
      </c>
      <c r="J99" s="6">
        <v>6333029</v>
      </c>
    </row>
    <row r="100" spans="2:10" x14ac:dyDescent="0.25">
      <c r="B100" s="5" t="s">
        <v>258</v>
      </c>
      <c r="C100" s="5" t="s">
        <v>259</v>
      </c>
      <c r="D100" s="6">
        <v>0</v>
      </c>
      <c r="E100" s="6">
        <v>0</v>
      </c>
      <c r="F100" s="6">
        <v>12930580</v>
      </c>
      <c r="G100" s="6">
        <v>7561100</v>
      </c>
      <c r="H100" s="6">
        <v>12844163</v>
      </c>
      <c r="I100" s="6">
        <v>12844163</v>
      </c>
      <c r="J100" s="6">
        <v>6019254</v>
      </c>
    </row>
    <row r="101" spans="2:10" x14ac:dyDescent="0.25">
      <c r="B101" s="5" t="s">
        <v>260</v>
      </c>
      <c r="C101" s="5" t="s">
        <v>261</v>
      </c>
      <c r="D101" s="6">
        <v>0</v>
      </c>
      <c r="E101" s="6">
        <v>0</v>
      </c>
      <c r="F101" s="6">
        <v>10293680</v>
      </c>
      <c r="G101" s="6">
        <v>6091500</v>
      </c>
      <c r="H101" s="6">
        <v>10293680</v>
      </c>
      <c r="I101" s="6">
        <v>10293680</v>
      </c>
      <c r="J101" s="6">
        <v>5083488</v>
      </c>
    </row>
    <row r="102" spans="2:10" x14ac:dyDescent="0.25">
      <c r="B102" s="5" t="s">
        <v>262</v>
      </c>
      <c r="C102" s="5" t="s">
        <v>263</v>
      </c>
      <c r="D102" s="6">
        <v>0</v>
      </c>
      <c r="E102" s="6">
        <v>0</v>
      </c>
      <c r="F102" s="6">
        <v>110000</v>
      </c>
      <c r="G102" s="6">
        <v>56000</v>
      </c>
      <c r="H102" s="6">
        <v>110000</v>
      </c>
      <c r="I102" s="6">
        <v>110000</v>
      </c>
      <c r="J102" s="6">
        <v>55009</v>
      </c>
    </row>
    <row r="103" spans="2:10" x14ac:dyDescent="0.25">
      <c r="B103" s="5" t="s">
        <v>264</v>
      </c>
      <c r="C103" s="5" t="s">
        <v>265</v>
      </c>
      <c r="D103" s="6">
        <v>0</v>
      </c>
      <c r="E103" s="6">
        <v>0</v>
      </c>
      <c r="F103" s="6">
        <v>77600</v>
      </c>
      <c r="G103" s="6">
        <v>45000</v>
      </c>
      <c r="H103" s="6">
        <v>77600</v>
      </c>
      <c r="I103" s="6">
        <v>77600</v>
      </c>
      <c r="J103" s="6">
        <v>38101</v>
      </c>
    </row>
    <row r="104" spans="2:10" ht="22.5" x14ac:dyDescent="0.25">
      <c r="B104" s="5" t="s">
        <v>266</v>
      </c>
      <c r="C104" s="5" t="s">
        <v>267</v>
      </c>
      <c r="D104" s="6">
        <v>0</v>
      </c>
      <c r="E104" s="6">
        <v>0</v>
      </c>
      <c r="F104" s="6">
        <v>1431400</v>
      </c>
      <c r="G104" s="6">
        <v>732200</v>
      </c>
      <c r="H104" s="6">
        <v>1431400</v>
      </c>
      <c r="I104" s="6">
        <v>1431400</v>
      </c>
      <c r="J104" s="6">
        <v>347299</v>
      </c>
    </row>
    <row r="105" spans="2:10" x14ac:dyDescent="0.25">
      <c r="B105" s="5" t="s">
        <v>268</v>
      </c>
      <c r="C105" s="5" t="s">
        <v>269</v>
      </c>
      <c r="D105" s="6">
        <v>0</v>
      </c>
      <c r="E105" s="6">
        <v>0</v>
      </c>
      <c r="F105" s="6">
        <v>7000</v>
      </c>
      <c r="G105" s="6">
        <v>7000</v>
      </c>
      <c r="H105" s="6">
        <v>7000</v>
      </c>
      <c r="I105" s="6">
        <v>7000</v>
      </c>
      <c r="J105" s="6">
        <v>2770</v>
      </c>
    </row>
    <row r="106" spans="2:10" ht="22.5" x14ac:dyDescent="0.25">
      <c r="B106" s="5" t="s">
        <v>270</v>
      </c>
      <c r="C106" s="5" t="s">
        <v>271</v>
      </c>
      <c r="D106" s="6">
        <v>0</v>
      </c>
      <c r="E106" s="6">
        <v>0</v>
      </c>
      <c r="F106" s="6">
        <v>131900</v>
      </c>
      <c r="G106" s="6">
        <v>78900</v>
      </c>
      <c r="H106" s="6">
        <v>45483</v>
      </c>
      <c r="I106" s="6">
        <v>45483</v>
      </c>
      <c r="J106" s="6">
        <v>45483</v>
      </c>
    </row>
    <row r="107" spans="2:10" x14ac:dyDescent="0.25">
      <c r="B107" s="5" t="s">
        <v>272</v>
      </c>
      <c r="C107" s="5" t="s">
        <v>273</v>
      </c>
      <c r="D107" s="6">
        <v>0</v>
      </c>
      <c r="E107" s="6">
        <v>0</v>
      </c>
      <c r="F107" s="6">
        <v>604500</v>
      </c>
      <c r="G107" s="6">
        <v>323500</v>
      </c>
      <c r="H107" s="6">
        <v>604500</v>
      </c>
      <c r="I107" s="6">
        <v>604500</v>
      </c>
      <c r="J107" s="6">
        <v>293843</v>
      </c>
    </row>
    <row r="108" spans="2:10" x14ac:dyDescent="0.25">
      <c r="B108" s="5" t="s">
        <v>274</v>
      </c>
      <c r="C108" s="5" t="s">
        <v>275</v>
      </c>
      <c r="D108" s="6">
        <v>0</v>
      </c>
      <c r="E108" s="6">
        <v>0</v>
      </c>
      <c r="F108" s="6">
        <v>274500</v>
      </c>
      <c r="G108" s="6">
        <v>227000</v>
      </c>
      <c r="H108" s="6">
        <v>274500</v>
      </c>
      <c r="I108" s="6">
        <v>274500</v>
      </c>
      <c r="J108" s="6">
        <v>153261</v>
      </c>
    </row>
    <row r="109" spans="2:10" ht="22.5" x14ac:dyDescent="0.25">
      <c r="B109" s="5" t="s">
        <v>276</v>
      </c>
      <c r="C109" s="5" t="s">
        <v>277</v>
      </c>
      <c r="D109" s="6">
        <v>0</v>
      </c>
      <c r="E109" s="6">
        <v>0</v>
      </c>
      <c r="F109" s="6">
        <v>253800</v>
      </c>
      <c r="G109" s="6">
        <v>166800</v>
      </c>
      <c r="H109" s="6">
        <v>253800</v>
      </c>
      <c r="I109" s="6">
        <v>253800</v>
      </c>
      <c r="J109" s="6">
        <v>159500</v>
      </c>
    </row>
    <row r="110" spans="2:10" x14ac:dyDescent="0.25">
      <c r="B110" s="5" t="s">
        <v>278</v>
      </c>
      <c r="C110" s="5" t="s">
        <v>279</v>
      </c>
      <c r="D110" s="6">
        <v>0</v>
      </c>
      <c r="E110" s="6">
        <v>0</v>
      </c>
      <c r="F110" s="6">
        <v>253800</v>
      </c>
      <c r="G110" s="6">
        <v>166800</v>
      </c>
      <c r="H110" s="6">
        <v>253800</v>
      </c>
      <c r="I110" s="6">
        <v>253800</v>
      </c>
      <c r="J110" s="6">
        <v>159500</v>
      </c>
    </row>
    <row r="111" spans="2:10" x14ac:dyDescent="0.25">
      <c r="B111" s="5" t="s">
        <v>280</v>
      </c>
      <c r="C111" s="5" t="s">
        <v>281</v>
      </c>
      <c r="D111" s="6">
        <v>0</v>
      </c>
      <c r="E111" s="6">
        <v>0</v>
      </c>
      <c r="F111" s="6">
        <v>289740</v>
      </c>
      <c r="G111" s="6">
        <v>178240</v>
      </c>
      <c r="H111" s="6">
        <v>289740</v>
      </c>
      <c r="I111" s="6">
        <v>289740</v>
      </c>
      <c r="J111" s="6">
        <v>154275</v>
      </c>
    </row>
    <row r="112" spans="2:10" x14ac:dyDescent="0.25">
      <c r="B112" s="5" t="s">
        <v>282</v>
      </c>
      <c r="C112" s="5" t="s">
        <v>283</v>
      </c>
      <c r="D112" s="6">
        <v>0</v>
      </c>
      <c r="E112" s="6">
        <v>0</v>
      </c>
      <c r="F112" s="6">
        <v>22640</v>
      </c>
      <c r="G112" s="6">
        <v>22640</v>
      </c>
      <c r="H112" s="6">
        <v>22640</v>
      </c>
      <c r="I112" s="6">
        <v>22640</v>
      </c>
      <c r="J112" s="6">
        <v>21021</v>
      </c>
    </row>
    <row r="113" spans="2:10" x14ac:dyDescent="0.25">
      <c r="B113" s="5" t="s">
        <v>284</v>
      </c>
      <c r="C113" s="5" t="s">
        <v>285</v>
      </c>
      <c r="D113" s="6">
        <v>0</v>
      </c>
      <c r="E113" s="6">
        <v>0</v>
      </c>
      <c r="F113" s="6">
        <v>790</v>
      </c>
      <c r="G113" s="6">
        <v>790</v>
      </c>
      <c r="H113" s="6">
        <v>790</v>
      </c>
      <c r="I113" s="6">
        <v>790</v>
      </c>
      <c r="J113" s="6">
        <v>660</v>
      </c>
    </row>
    <row r="114" spans="2:10" x14ac:dyDescent="0.25">
      <c r="B114" s="5" t="s">
        <v>286</v>
      </c>
      <c r="C114" s="5" t="s">
        <v>287</v>
      </c>
      <c r="D114" s="6">
        <v>0</v>
      </c>
      <c r="E114" s="6">
        <v>0</v>
      </c>
      <c r="F114" s="6">
        <v>7470</v>
      </c>
      <c r="G114" s="6">
        <v>7470</v>
      </c>
      <c r="H114" s="6">
        <v>7470</v>
      </c>
      <c r="I114" s="6">
        <v>7470</v>
      </c>
      <c r="J114" s="6">
        <v>7058</v>
      </c>
    </row>
    <row r="115" spans="2:10" ht="22.5" x14ac:dyDescent="0.25">
      <c r="B115" s="5" t="s">
        <v>288</v>
      </c>
      <c r="C115" s="5" t="s">
        <v>289</v>
      </c>
      <c r="D115" s="6">
        <v>0</v>
      </c>
      <c r="E115" s="6">
        <v>0</v>
      </c>
      <c r="F115" s="6">
        <v>300</v>
      </c>
      <c r="G115" s="6">
        <v>300</v>
      </c>
      <c r="H115" s="6">
        <v>300</v>
      </c>
      <c r="I115" s="6">
        <v>300</v>
      </c>
      <c r="J115" s="6">
        <v>200</v>
      </c>
    </row>
    <row r="116" spans="2:10" x14ac:dyDescent="0.25">
      <c r="B116" s="5" t="s">
        <v>290</v>
      </c>
      <c r="C116" s="5" t="s">
        <v>291</v>
      </c>
      <c r="D116" s="6">
        <v>0</v>
      </c>
      <c r="E116" s="6">
        <v>0</v>
      </c>
      <c r="F116" s="6">
        <v>1340</v>
      </c>
      <c r="G116" s="6">
        <v>1340</v>
      </c>
      <c r="H116" s="6">
        <v>1340</v>
      </c>
      <c r="I116" s="6">
        <v>1340</v>
      </c>
      <c r="J116" s="6">
        <v>1131</v>
      </c>
    </row>
    <row r="117" spans="2:10" x14ac:dyDescent="0.25">
      <c r="B117" s="5" t="s">
        <v>292</v>
      </c>
      <c r="C117" s="5" t="s">
        <v>293</v>
      </c>
      <c r="D117" s="6">
        <v>0</v>
      </c>
      <c r="E117" s="6">
        <v>0</v>
      </c>
      <c r="F117" s="6">
        <v>257200</v>
      </c>
      <c r="G117" s="6">
        <v>145700</v>
      </c>
      <c r="H117" s="6">
        <v>257200</v>
      </c>
      <c r="I117" s="6">
        <v>257200</v>
      </c>
      <c r="J117" s="6">
        <v>124205</v>
      </c>
    </row>
    <row r="118" spans="2:10" ht="33" x14ac:dyDescent="0.25">
      <c r="B118" s="5" t="s">
        <v>294</v>
      </c>
      <c r="C118" s="5" t="s">
        <v>46</v>
      </c>
      <c r="D118" s="6">
        <v>0</v>
      </c>
      <c r="E118" s="6">
        <v>0</v>
      </c>
      <c r="F118" s="6">
        <v>13289720</v>
      </c>
      <c r="G118" s="6">
        <v>9390220</v>
      </c>
      <c r="H118" s="6">
        <v>5887878</v>
      </c>
      <c r="I118" s="6">
        <v>5887878</v>
      </c>
      <c r="J118" s="6">
        <v>5835371</v>
      </c>
    </row>
    <row r="119" spans="2:10" x14ac:dyDescent="0.25">
      <c r="B119" s="5" t="s">
        <v>295</v>
      </c>
      <c r="C119" s="5" t="s">
        <v>296</v>
      </c>
      <c r="D119" s="6">
        <v>0</v>
      </c>
      <c r="E119" s="6">
        <v>0</v>
      </c>
      <c r="F119" s="6">
        <v>11036920</v>
      </c>
      <c r="G119" s="6">
        <v>7529520</v>
      </c>
      <c r="H119" s="6">
        <v>5157375</v>
      </c>
      <c r="I119" s="6">
        <v>5157375</v>
      </c>
      <c r="J119" s="6">
        <v>5112768</v>
      </c>
    </row>
    <row r="120" spans="2:10" x14ac:dyDescent="0.25">
      <c r="B120" s="5" t="s">
        <v>297</v>
      </c>
      <c r="C120" s="5" t="s">
        <v>298</v>
      </c>
      <c r="D120" s="6">
        <v>0</v>
      </c>
      <c r="E120" s="6">
        <v>0</v>
      </c>
      <c r="F120" s="6">
        <v>162550</v>
      </c>
      <c r="G120" s="6">
        <v>79550</v>
      </c>
      <c r="H120" s="6">
        <v>56972</v>
      </c>
      <c r="I120" s="6">
        <v>56972</v>
      </c>
      <c r="J120" s="6">
        <v>56972</v>
      </c>
    </row>
    <row r="121" spans="2:10" x14ac:dyDescent="0.25">
      <c r="B121" s="5" t="s">
        <v>299</v>
      </c>
      <c r="C121" s="5" t="s">
        <v>300</v>
      </c>
      <c r="D121" s="6">
        <v>0</v>
      </c>
      <c r="E121" s="6">
        <v>0</v>
      </c>
      <c r="F121" s="6">
        <v>166000</v>
      </c>
      <c r="G121" s="6">
        <v>64000</v>
      </c>
      <c r="H121" s="6">
        <v>32696</v>
      </c>
      <c r="I121" s="6">
        <v>32696</v>
      </c>
      <c r="J121" s="6">
        <v>32696</v>
      </c>
    </row>
    <row r="122" spans="2:10" x14ac:dyDescent="0.25">
      <c r="B122" s="5" t="s">
        <v>301</v>
      </c>
      <c r="C122" s="5" t="s">
        <v>302</v>
      </c>
      <c r="D122" s="6">
        <v>0</v>
      </c>
      <c r="E122" s="6">
        <v>0</v>
      </c>
      <c r="F122" s="6">
        <v>3176590</v>
      </c>
      <c r="G122" s="6">
        <v>2411090</v>
      </c>
      <c r="H122" s="6">
        <v>1829640</v>
      </c>
      <c r="I122" s="6">
        <v>1829640</v>
      </c>
      <c r="J122" s="6">
        <v>1829640</v>
      </c>
    </row>
    <row r="123" spans="2:10" x14ac:dyDescent="0.25">
      <c r="B123" s="5" t="s">
        <v>303</v>
      </c>
      <c r="C123" s="5" t="s">
        <v>304</v>
      </c>
      <c r="D123" s="6">
        <v>0</v>
      </c>
      <c r="E123" s="6">
        <v>0</v>
      </c>
      <c r="F123" s="6">
        <v>481380</v>
      </c>
      <c r="G123" s="6">
        <v>230380</v>
      </c>
      <c r="H123" s="6">
        <v>195246</v>
      </c>
      <c r="I123" s="6">
        <v>195246</v>
      </c>
      <c r="J123" s="6">
        <v>193589</v>
      </c>
    </row>
    <row r="124" spans="2:10" x14ac:dyDescent="0.25">
      <c r="B124" s="5" t="s">
        <v>305</v>
      </c>
      <c r="C124" s="5" t="s">
        <v>306</v>
      </c>
      <c r="D124" s="6">
        <v>0</v>
      </c>
      <c r="E124" s="6">
        <v>0</v>
      </c>
      <c r="F124" s="6">
        <v>130300</v>
      </c>
      <c r="G124" s="6">
        <v>62100</v>
      </c>
      <c r="H124" s="6">
        <v>60164</v>
      </c>
      <c r="I124" s="6">
        <v>60164</v>
      </c>
      <c r="J124" s="6">
        <v>60164</v>
      </c>
    </row>
    <row r="125" spans="2:10" x14ac:dyDescent="0.25">
      <c r="B125" s="5" t="s">
        <v>307</v>
      </c>
      <c r="C125" s="5" t="s">
        <v>308</v>
      </c>
      <c r="D125" s="6">
        <v>0</v>
      </c>
      <c r="E125" s="6">
        <v>0</v>
      </c>
      <c r="F125" s="6">
        <v>2000</v>
      </c>
      <c r="G125" s="6">
        <v>0</v>
      </c>
      <c r="H125" s="6">
        <v>0</v>
      </c>
      <c r="I125" s="6">
        <v>0</v>
      </c>
      <c r="J125" s="6">
        <v>0</v>
      </c>
    </row>
    <row r="126" spans="2:10" x14ac:dyDescent="0.25">
      <c r="B126" s="5" t="s">
        <v>309</v>
      </c>
      <c r="C126" s="5" t="s">
        <v>310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</row>
    <row r="127" spans="2:10" x14ac:dyDescent="0.25">
      <c r="B127" s="5" t="s">
        <v>311</v>
      </c>
      <c r="C127" s="5" t="s">
        <v>312</v>
      </c>
      <c r="D127" s="6">
        <v>0</v>
      </c>
      <c r="E127" s="6">
        <v>0</v>
      </c>
      <c r="F127" s="6">
        <v>244400</v>
      </c>
      <c r="G127" s="6">
        <v>139400</v>
      </c>
      <c r="H127" s="6">
        <v>113949</v>
      </c>
      <c r="I127" s="6">
        <v>113949</v>
      </c>
      <c r="J127" s="6">
        <v>113839</v>
      </c>
    </row>
    <row r="128" spans="2:10" ht="22.5" x14ac:dyDescent="0.25">
      <c r="B128" s="5" t="s">
        <v>313</v>
      </c>
      <c r="C128" s="5" t="s">
        <v>314</v>
      </c>
      <c r="D128" s="6">
        <v>0</v>
      </c>
      <c r="E128" s="6">
        <v>0</v>
      </c>
      <c r="F128" s="6">
        <v>4344600</v>
      </c>
      <c r="G128" s="6">
        <v>3063300</v>
      </c>
      <c r="H128" s="6">
        <v>1971259</v>
      </c>
      <c r="I128" s="6">
        <v>1971259</v>
      </c>
      <c r="J128" s="6">
        <v>1971259</v>
      </c>
    </row>
    <row r="129" spans="2:10" ht="22.5" x14ac:dyDescent="0.25">
      <c r="B129" s="5" t="s">
        <v>315</v>
      </c>
      <c r="C129" s="5" t="s">
        <v>316</v>
      </c>
      <c r="D129" s="6">
        <v>0</v>
      </c>
      <c r="E129" s="6">
        <v>0</v>
      </c>
      <c r="F129" s="6">
        <v>2329100</v>
      </c>
      <c r="G129" s="6">
        <v>1479700</v>
      </c>
      <c r="H129" s="6">
        <v>897449</v>
      </c>
      <c r="I129" s="6">
        <v>897449</v>
      </c>
      <c r="J129" s="6">
        <v>854609</v>
      </c>
    </row>
    <row r="130" spans="2:10" x14ac:dyDescent="0.25">
      <c r="B130" s="5" t="s">
        <v>317</v>
      </c>
      <c r="C130" s="5" t="s">
        <v>318</v>
      </c>
      <c r="D130" s="6">
        <v>0</v>
      </c>
      <c r="E130" s="6">
        <v>0</v>
      </c>
      <c r="F130" s="6">
        <v>1147000</v>
      </c>
      <c r="G130" s="6">
        <v>962000</v>
      </c>
      <c r="H130" s="6">
        <v>243414</v>
      </c>
      <c r="I130" s="6">
        <v>243414</v>
      </c>
      <c r="J130" s="6">
        <v>243414</v>
      </c>
    </row>
    <row r="131" spans="2:10" ht="22.5" x14ac:dyDescent="0.25">
      <c r="B131" s="5" t="s">
        <v>319</v>
      </c>
      <c r="C131" s="5" t="s">
        <v>320</v>
      </c>
      <c r="D131" s="6">
        <v>0</v>
      </c>
      <c r="E131" s="6">
        <v>0</v>
      </c>
      <c r="F131" s="6">
        <v>92000</v>
      </c>
      <c r="G131" s="6">
        <v>76000</v>
      </c>
      <c r="H131" s="6">
        <v>24586</v>
      </c>
      <c r="I131" s="6">
        <v>24586</v>
      </c>
      <c r="J131" s="6">
        <v>24586</v>
      </c>
    </row>
    <row r="132" spans="2:10" x14ac:dyDescent="0.25">
      <c r="B132" s="5" t="s">
        <v>321</v>
      </c>
      <c r="C132" s="5" t="s">
        <v>322</v>
      </c>
      <c r="D132" s="6">
        <v>0</v>
      </c>
      <c r="E132" s="6">
        <v>0</v>
      </c>
      <c r="F132" s="6">
        <v>24000</v>
      </c>
      <c r="G132" s="6">
        <v>22000</v>
      </c>
      <c r="H132" s="6">
        <v>8391</v>
      </c>
      <c r="I132" s="6">
        <v>8391</v>
      </c>
      <c r="J132" s="6">
        <v>8391</v>
      </c>
    </row>
    <row r="133" spans="2:10" x14ac:dyDescent="0.25">
      <c r="B133" s="5" t="s">
        <v>323</v>
      </c>
      <c r="C133" s="5" t="s">
        <v>324</v>
      </c>
      <c r="D133" s="6">
        <v>0</v>
      </c>
      <c r="E133" s="6">
        <v>0</v>
      </c>
      <c r="F133" s="6">
        <v>48000</v>
      </c>
      <c r="G133" s="6">
        <v>39000</v>
      </c>
      <c r="H133" s="6">
        <v>12705</v>
      </c>
      <c r="I133" s="6">
        <v>12705</v>
      </c>
      <c r="J133" s="6">
        <v>12705</v>
      </c>
    </row>
    <row r="134" spans="2:10" x14ac:dyDescent="0.25">
      <c r="B134" s="5" t="s">
        <v>325</v>
      </c>
      <c r="C134" s="5" t="s">
        <v>326</v>
      </c>
      <c r="D134" s="6">
        <v>0</v>
      </c>
      <c r="E134" s="6">
        <v>0</v>
      </c>
      <c r="F134" s="6">
        <v>20000</v>
      </c>
      <c r="G134" s="6">
        <v>15000</v>
      </c>
      <c r="H134" s="6">
        <v>3490</v>
      </c>
      <c r="I134" s="6">
        <v>3490</v>
      </c>
      <c r="J134" s="6">
        <v>3490</v>
      </c>
    </row>
    <row r="135" spans="2:10" ht="22.5" x14ac:dyDescent="0.25">
      <c r="B135" s="5" t="s">
        <v>327</v>
      </c>
      <c r="C135" s="5" t="s">
        <v>328</v>
      </c>
      <c r="D135" s="6">
        <v>0</v>
      </c>
      <c r="E135" s="6">
        <v>0</v>
      </c>
      <c r="F135" s="6">
        <v>612400</v>
      </c>
      <c r="G135" s="6">
        <v>562400</v>
      </c>
      <c r="H135" s="6">
        <v>270671</v>
      </c>
      <c r="I135" s="6">
        <v>270671</v>
      </c>
      <c r="J135" s="6">
        <v>270671</v>
      </c>
    </row>
    <row r="136" spans="2:10" x14ac:dyDescent="0.25">
      <c r="B136" s="5" t="s">
        <v>329</v>
      </c>
      <c r="C136" s="5" t="s">
        <v>330</v>
      </c>
      <c r="D136" s="6">
        <v>0</v>
      </c>
      <c r="E136" s="6">
        <v>0</v>
      </c>
      <c r="F136" s="6">
        <v>20000</v>
      </c>
      <c r="G136" s="6">
        <v>20000</v>
      </c>
      <c r="H136" s="6">
        <v>0</v>
      </c>
      <c r="I136" s="6">
        <v>0</v>
      </c>
      <c r="J136" s="6">
        <v>0</v>
      </c>
    </row>
    <row r="137" spans="2:10" x14ac:dyDescent="0.25">
      <c r="B137" s="5" t="s">
        <v>331</v>
      </c>
      <c r="C137" s="5" t="s">
        <v>332</v>
      </c>
      <c r="D137" s="6">
        <v>0</v>
      </c>
      <c r="E137" s="6">
        <v>0</v>
      </c>
      <c r="F137" s="6">
        <v>592400</v>
      </c>
      <c r="G137" s="6">
        <v>542400</v>
      </c>
      <c r="H137" s="6">
        <v>270671</v>
      </c>
      <c r="I137" s="6">
        <v>270671</v>
      </c>
      <c r="J137" s="6">
        <v>270671</v>
      </c>
    </row>
    <row r="138" spans="2:10" ht="22.5" x14ac:dyDescent="0.25">
      <c r="B138" s="5" t="s">
        <v>333</v>
      </c>
      <c r="C138" s="5" t="s">
        <v>334</v>
      </c>
      <c r="D138" s="6">
        <v>0</v>
      </c>
      <c r="E138" s="6">
        <v>0</v>
      </c>
      <c r="F138" s="6">
        <v>70000</v>
      </c>
      <c r="G138" s="6">
        <v>60000</v>
      </c>
      <c r="H138" s="6">
        <v>41265</v>
      </c>
      <c r="I138" s="6">
        <v>41265</v>
      </c>
      <c r="J138" s="6">
        <v>41265</v>
      </c>
    </row>
    <row r="139" spans="2:10" x14ac:dyDescent="0.25">
      <c r="B139" s="5" t="s">
        <v>335</v>
      </c>
      <c r="C139" s="5" t="s">
        <v>336</v>
      </c>
      <c r="D139" s="6">
        <v>0</v>
      </c>
      <c r="E139" s="6">
        <v>0</v>
      </c>
      <c r="F139" s="6">
        <v>36500</v>
      </c>
      <c r="G139" s="6">
        <v>26500</v>
      </c>
      <c r="H139" s="6">
        <v>10775</v>
      </c>
      <c r="I139" s="6">
        <v>10775</v>
      </c>
      <c r="J139" s="6">
        <v>10775</v>
      </c>
    </row>
    <row r="140" spans="2:10" x14ac:dyDescent="0.25">
      <c r="B140" s="5" t="s">
        <v>337</v>
      </c>
      <c r="C140" s="5" t="s">
        <v>338</v>
      </c>
      <c r="D140" s="6">
        <v>0</v>
      </c>
      <c r="E140" s="6">
        <v>0</v>
      </c>
      <c r="F140" s="6">
        <v>33500</v>
      </c>
      <c r="G140" s="6">
        <v>33500</v>
      </c>
      <c r="H140" s="6">
        <v>30490</v>
      </c>
      <c r="I140" s="6">
        <v>30490</v>
      </c>
      <c r="J140" s="6">
        <v>30490</v>
      </c>
    </row>
    <row r="141" spans="2:10" x14ac:dyDescent="0.25">
      <c r="B141" s="5" t="s">
        <v>339</v>
      </c>
      <c r="C141" s="5" t="s">
        <v>340</v>
      </c>
      <c r="D141" s="6">
        <v>0</v>
      </c>
      <c r="E141" s="6">
        <v>0</v>
      </c>
      <c r="F141" s="6">
        <v>53600</v>
      </c>
      <c r="G141" s="6">
        <v>22100</v>
      </c>
      <c r="H141" s="6">
        <v>6628</v>
      </c>
      <c r="I141" s="6">
        <v>6628</v>
      </c>
      <c r="J141" s="6">
        <v>6628</v>
      </c>
    </row>
    <row r="142" spans="2:10" x14ac:dyDescent="0.25">
      <c r="B142" s="5" t="s">
        <v>341</v>
      </c>
      <c r="C142" s="5" t="s">
        <v>342</v>
      </c>
      <c r="D142" s="6">
        <v>0</v>
      </c>
      <c r="E142" s="6">
        <v>0</v>
      </c>
      <c r="F142" s="6">
        <v>32500</v>
      </c>
      <c r="G142" s="6">
        <v>2500</v>
      </c>
      <c r="H142" s="6">
        <v>0</v>
      </c>
      <c r="I142" s="6">
        <v>0</v>
      </c>
      <c r="J142" s="6">
        <v>0</v>
      </c>
    </row>
    <row r="143" spans="2:10" ht="22.5" x14ac:dyDescent="0.25">
      <c r="B143" s="5" t="s">
        <v>343</v>
      </c>
      <c r="C143" s="5" t="s">
        <v>344</v>
      </c>
      <c r="D143" s="6">
        <v>0</v>
      </c>
      <c r="E143" s="6">
        <v>0</v>
      </c>
      <c r="F143" s="6">
        <v>2500</v>
      </c>
      <c r="G143" s="6">
        <v>2500</v>
      </c>
      <c r="H143" s="6">
        <v>2040</v>
      </c>
      <c r="I143" s="6">
        <v>2040</v>
      </c>
      <c r="J143" s="6">
        <v>2040</v>
      </c>
    </row>
    <row r="144" spans="2:10" ht="22.5" x14ac:dyDescent="0.25">
      <c r="B144" s="5" t="s">
        <v>345</v>
      </c>
      <c r="C144" s="5" t="s">
        <v>346</v>
      </c>
      <c r="D144" s="6">
        <v>0</v>
      </c>
      <c r="E144" s="6">
        <v>0</v>
      </c>
      <c r="F144" s="6">
        <v>2500</v>
      </c>
      <c r="G144" s="6">
        <v>2500</v>
      </c>
      <c r="H144" s="6">
        <v>2040</v>
      </c>
      <c r="I144" s="6">
        <v>2040</v>
      </c>
      <c r="J144" s="6">
        <v>2040</v>
      </c>
    </row>
    <row r="145" spans="2:10" ht="33" x14ac:dyDescent="0.25">
      <c r="B145" s="5" t="s">
        <v>347</v>
      </c>
      <c r="C145" s="5" t="s">
        <v>348</v>
      </c>
      <c r="D145" s="6">
        <v>0</v>
      </c>
      <c r="E145" s="6">
        <v>0</v>
      </c>
      <c r="F145" s="6">
        <v>242800</v>
      </c>
      <c r="G145" s="6">
        <v>173200</v>
      </c>
      <c r="H145" s="6">
        <v>141899</v>
      </c>
      <c r="I145" s="6">
        <v>141899</v>
      </c>
      <c r="J145" s="6">
        <v>133999</v>
      </c>
    </row>
    <row r="146" spans="2:10" x14ac:dyDescent="0.25">
      <c r="B146" s="5" t="s">
        <v>349</v>
      </c>
      <c r="C146" s="5" t="s">
        <v>350</v>
      </c>
      <c r="D146" s="6">
        <v>0</v>
      </c>
      <c r="E146" s="6">
        <v>0</v>
      </c>
      <c r="F146" s="6">
        <v>65000</v>
      </c>
      <c r="G146" s="6">
        <v>64000</v>
      </c>
      <c r="H146" s="6">
        <v>63478</v>
      </c>
      <c r="I146" s="6">
        <v>63478</v>
      </c>
      <c r="J146" s="6">
        <v>63478</v>
      </c>
    </row>
    <row r="147" spans="2:10" x14ac:dyDescent="0.25">
      <c r="B147" s="5" t="s">
        <v>351</v>
      </c>
      <c r="C147" s="5" t="s">
        <v>352</v>
      </c>
      <c r="D147" s="6">
        <v>0</v>
      </c>
      <c r="E147" s="6">
        <v>0</v>
      </c>
      <c r="F147" s="6">
        <v>144900</v>
      </c>
      <c r="G147" s="6">
        <v>81300</v>
      </c>
      <c r="H147" s="6">
        <v>70521</v>
      </c>
      <c r="I147" s="6">
        <v>70521</v>
      </c>
      <c r="J147" s="6">
        <v>70521</v>
      </c>
    </row>
    <row r="148" spans="2:10" x14ac:dyDescent="0.25">
      <c r="B148" s="5" t="s">
        <v>353</v>
      </c>
      <c r="C148" s="5" t="s">
        <v>354</v>
      </c>
      <c r="D148" s="6">
        <v>0</v>
      </c>
      <c r="E148" s="6">
        <v>0</v>
      </c>
      <c r="F148" s="6">
        <v>32900</v>
      </c>
      <c r="G148" s="6">
        <v>27900</v>
      </c>
      <c r="H148" s="6">
        <v>7900</v>
      </c>
      <c r="I148" s="6">
        <v>7900</v>
      </c>
      <c r="J148" s="6">
        <v>0</v>
      </c>
    </row>
    <row r="149" spans="2:10" x14ac:dyDescent="0.25">
      <c r="B149" s="5" t="s">
        <v>355</v>
      </c>
      <c r="C149" s="5" t="s">
        <v>67</v>
      </c>
      <c r="D149" s="6">
        <v>0</v>
      </c>
      <c r="E149" s="6">
        <v>0</v>
      </c>
      <c r="F149" s="6">
        <v>105000</v>
      </c>
      <c r="G149" s="6">
        <v>55000</v>
      </c>
      <c r="H149" s="6">
        <v>51957</v>
      </c>
      <c r="I149" s="6">
        <v>51957</v>
      </c>
      <c r="J149" s="6">
        <v>51957</v>
      </c>
    </row>
    <row r="150" spans="2:10" ht="22.5" x14ac:dyDescent="0.25">
      <c r="B150" s="5" t="s">
        <v>356</v>
      </c>
      <c r="C150" s="5" t="s">
        <v>357</v>
      </c>
      <c r="D150" s="6">
        <v>0</v>
      </c>
      <c r="E150" s="6">
        <v>0</v>
      </c>
      <c r="F150" s="6">
        <v>105000</v>
      </c>
      <c r="G150" s="6">
        <v>55000</v>
      </c>
      <c r="H150" s="6">
        <v>51957</v>
      </c>
      <c r="I150" s="6">
        <v>51957</v>
      </c>
      <c r="J150" s="6">
        <v>51957</v>
      </c>
    </row>
    <row r="151" spans="2:10" ht="22.5" x14ac:dyDescent="0.25">
      <c r="B151" s="5" t="s">
        <v>358</v>
      </c>
      <c r="C151" s="5" t="s">
        <v>359</v>
      </c>
      <c r="D151" s="6">
        <v>0</v>
      </c>
      <c r="E151" s="6">
        <v>0</v>
      </c>
      <c r="F151" s="6">
        <v>105000</v>
      </c>
      <c r="G151" s="6">
        <v>55000</v>
      </c>
      <c r="H151" s="6">
        <v>51957</v>
      </c>
      <c r="I151" s="6">
        <v>51957</v>
      </c>
      <c r="J151" s="6">
        <v>51957</v>
      </c>
    </row>
    <row r="152" spans="2:10" ht="22.5" x14ac:dyDescent="0.25">
      <c r="B152" s="5" t="s">
        <v>360</v>
      </c>
      <c r="C152" s="5" t="s">
        <v>361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</row>
    <row r="153" spans="2:10" ht="22.5" x14ac:dyDescent="0.25">
      <c r="B153" s="5" t="s">
        <v>362</v>
      </c>
      <c r="C153" s="5" t="s">
        <v>363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</row>
    <row r="154" spans="2:10" ht="22.5" x14ac:dyDescent="0.25">
      <c r="B154" s="5" t="s">
        <v>364</v>
      </c>
      <c r="C154" s="5" t="s">
        <v>365</v>
      </c>
      <c r="D154" s="6">
        <v>0</v>
      </c>
      <c r="E154" s="6">
        <v>0</v>
      </c>
      <c r="F154" s="6">
        <v>129000</v>
      </c>
      <c r="G154" s="6">
        <v>97000</v>
      </c>
      <c r="H154" s="6">
        <v>76853</v>
      </c>
      <c r="I154" s="6">
        <v>76853</v>
      </c>
      <c r="J154" s="6">
        <v>76853</v>
      </c>
    </row>
    <row r="155" spans="2:10" ht="22.5" x14ac:dyDescent="0.25">
      <c r="B155" s="5" t="s">
        <v>366</v>
      </c>
      <c r="C155" s="5" t="s">
        <v>367</v>
      </c>
      <c r="D155" s="6">
        <v>0</v>
      </c>
      <c r="E155" s="6">
        <v>0</v>
      </c>
      <c r="F155" s="6">
        <v>129000</v>
      </c>
      <c r="G155" s="6">
        <v>97000</v>
      </c>
      <c r="H155" s="6">
        <v>76853</v>
      </c>
      <c r="I155" s="6">
        <v>76853</v>
      </c>
      <c r="J155" s="6">
        <v>76853</v>
      </c>
    </row>
    <row r="156" spans="2:10" ht="22.5" x14ac:dyDescent="0.25">
      <c r="B156" s="5" t="s">
        <v>368</v>
      </c>
      <c r="C156" s="5" t="s">
        <v>369</v>
      </c>
      <c r="D156" s="6">
        <v>0</v>
      </c>
      <c r="E156" s="6">
        <v>0</v>
      </c>
      <c r="F156" s="6">
        <v>56550</v>
      </c>
      <c r="G156" s="6">
        <v>56550</v>
      </c>
      <c r="H156" s="6">
        <v>0</v>
      </c>
      <c r="I156" s="6">
        <v>0</v>
      </c>
      <c r="J156" s="6">
        <v>0</v>
      </c>
    </row>
    <row r="157" spans="2:10" ht="22.5" x14ac:dyDescent="0.25">
      <c r="B157" s="5" t="s">
        <v>370</v>
      </c>
      <c r="C157" s="5" t="s">
        <v>371</v>
      </c>
      <c r="D157" s="6">
        <v>0</v>
      </c>
      <c r="E157" s="6">
        <v>0</v>
      </c>
      <c r="F157" s="6">
        <v>56550</v>
      </c>
      <c r="G157" s="6">
        <v>56550</v>
      </c>
      <c r="H157" s="6">
        <v>0</v>
      </c>
      <c r="I157" s="6">
        <v>0</v>
      </c>
      <c r="J157" s="6">
        <v>0</v>
      </c>
    </row>
    <row r="158" spans="2:10" ht="33" x14ac:dyDescent="0.25">
      <c r="B158" s="5" t="s">
        <v>372</v>
      </c>
      <c r="C158" s="5" t="s">
        <v>100</v>
      </c>
      <c r="D158" s="6">
        <v>0</v>
      </c>
      <c r="E158" s="6">
        <v>0</v>
      </c>
      <c r="F158" s="6">
        <v>2445000</v>
      </c>
      <c r="G158" s="6">
        <v>1609600</v>
      </c>
      <c r="H158" s="6">
        <v>1409000</v>
      </c>
      <c r="I158" s="6">
        <v>1409000</v>
      </c>
      <c r="J158" s="6">
        <v>1409000</v>
      </c>
    </row>
    <row r="159" spans="2:10" ht="43.5" x14ac:dyDescent="0.25">
      <c r="B159" s="5" t="s">
        <v>373</v>
      </c>
      <c r="C159" s="5" t="s">
        <v>374</v>
      </c>
      <c r="D159" s="6">
        <v>0</v>
      </c>
      <c r="E159" s="6">
        <v>0</v>
      </c>
      <c r="F159" s="6">
        <v>2445000</v>
      </c>
      <c r="G159" s="6">
        <v>1609600</v>
      </c>
      <c r="H159" s="6">
        <v>1409000</v>
      </c>
      <c r="I159" s="6">
        <v>1409000</v>
      </c>
      <c r="J159" s="6">
        <v>1409000</v>
      </c>
    </row>
    <row r="160" spans="2:10" x14ac:dyDescent="0.25">
      <c r="B160" s="5" t="s">
        <v>375</v>
      </c>
      <c r="C160" s="5" t="s">
        <v>376</v>
      </c>
      <c r="D160" s="6">
        <v>0</v>
      </c>
      <c r="E160" s="6">
        <v>0</v>
      </c>
      <c r="F160" s="6">
        <v>2000000</v>
      </c>
      <c r="G160" s="6">
        <v>1259600</v>
      </c>
      <c r="H160" s="6">
        <v>1109000</v>
      </c>
      <c r="I160" s="6">
        <v>1109000</v>
      </c>
      <c r="J160" s="6">
        <v>1109000</v>
      </c>
    </row>
    <row r="161" spans="2:10" ht="33" x14ac:dyDescent="0.25">
      <c r="B161" s="5" t="s">
        <v>377</v>
      </c>
      <c r="C161" s="5" t="s">
        <v>378</v>
      </c>
      <c r="D161" s="6">
        <v>0</v>
      </c>
      <c r="E161" s="6">
        <v>0</v>
      </c>
      <c r="F161" s="6">
        <v>445000</v>
      </c>
      <c r="G161" s="6">
        <v>350000</v>
      </c>
      <c r="H161" s="6">
        <v>300000</v>
      </c>
      <c r="I161" s="6">
        <v>300000</v>
      </c>
      <c r="J161" s="6">
        <v>300000</v>
      </c>
    </row>
    <row r="162" spans="2:10" ht="22.5" x14ac:dyDescent="0.25">
      <c r="B162" s="5" t="s">
        <v>379</v>
      </c>
      <c r="C162" s="5" t="s">
        <v>118</v>
      </c>
      <c r="D162" s="6">
        <v>0</v>
      </c>
      <c r="E162" s="6">
        <v>0</v>
      </c>
      <c r="F162" s="6">
        <v>2483000</v>
      </c>
      <c r="G162" s="6">
        <v>1306000</v>
      </c>
      <c r="H162" s="6">
        <v>1213784</v>
      </c>
      <c r="I162" s="6">
        <v>1213784</v>
      </c>
      <c r="J162" s="6">
        <v>1213784</v>
      </c>
    </row>
    <row r="163" spans="2:10" x14ac:dyDescent="0.25">
      <c r="B163" s="5" t="s">
        <v>380</v>
      </c>
      <c r="C163" s="5" t="s">
        <v>381</v>
      </c>
      <c r="D163" s="6">
        <v>0</v>
      </c>
      <c r="E163" s="6">
        <v>0</v>
      </c>
      <c r="F163" s="6">
        <v>2483000</v>
      </c>
      <c r="G163" s="6">
        <v>1306000</v>
      </c>
      <c r="H163" s="6">
        <v>1213784</v>
      </c>
      <c r="I163" s="6">
        <v>1213784</v>
      </c>
      <c r="J163" s="6">
        <v>1213784</v>
      </c>
    </row>
    <row r="164" spans="2:10" x14ac:dyDescent="0.25">
      <c r="B164" s="5" t="s">
        <v>382</v>
      </c>
      <c r="C164" s="5" t="s">
        <v>383</v>
      </c>
      <c r="D164" s="6">
        <v>0</v>
      </c>
      <c r="E164" s="6">
        <v>0</v>
      </c>
      <c r="F164" s="6">
        <v>2398000</v>
      </c>
      <c r="G164" s="6">
        <v>1268000</v>
      </c>
      <c r="H164" s="6">
        <v>1193719</v>
      </c>
      <c r="I164" s="6">
        <v>1193719</v>
      </c>
      <c r="J164" s="6">
        <v>1193719</v>
      </c>
    </row>
    <row r="165" spans="2:10" x14ac:dyDescent="0.25">
      <c r="B165" s="5" t="s">
        <v>384</v>
      </c>
      <c r="C165" s="5" t="s">
        <v>385</v>
      </c>
      <c r="D165" s="6">
        <v>0</v>
      </c>
      <c r="E165" s="6">
        <v>0</v>
      </c>
      <c r="F165" s="6">
        <v>30000</v>
      </c>
      <c r="G165" s="6">
        <v>0</v>
      </c>
      <c r="H165" s="6">
        <v>0</v>
      </c>
      <c r="I165" s="6">
        <v>0</v>
      </c>
      <c r="J165" s="6">
        <v>0</v>
      </c>
    </row>
    <row r="166" spans="2:10" ht="22.5" x14ac:dyDescent="0.25">
      <c r="B166" s="5" t="s">
        <v>386</v>
      </c>
      <c r="C166" s="5" t="s">
        <v>387</v>
      </c>
      <c r="D166" s="6">
        <v>0</v>
      </c>
      <c r="E166" s="6">
        <v>0</v>
      </c>
      <c r="F166" s="6">
        <v>55000</v>
      </c>
      <c r="G166" s="6">
        <v>38000</v>
      </c>
      <c r="H166" s="6">
        <v>20065</v>
      </c>
      <c r="I166" s="6">
        <v>20065</v>
      </c>
      <c r="J166" s="6">
        <v>20065</v>
      </c>
    </row>
    <row r="167" spans="2:10" ht="43.5" x14ac:dyDescent="0.25">
      <c r="B167" s="5" t="s">
        <v>388</v>
      </c>
      <c r="C167" s="5" t="s">
        <v>389</v>
      </c>
      <c r="D167" s="6">
        <v>0</v>
      </c>
      <c r="E167" s="6">
        <v>0</v>
      </c>
      <c r="F167" s="6">
        <v>926000</v>
      </c>
      <c r="G167" s="6">
        <v>432000</v>
      </c>
      <c r="H167" s="6">
        <v>408529</v>
      </c>
      <c r="I167" s="6">
        <v>408529</v>
      </c>
      <c r="J167" s="6">
        <v>408529</v>
      </c>
    </row>
    <row r="168" spans="2:10" x14ac:dyDescent="0.25">
      <c r="B168" s="5" t="s">
        <v>390</v>
      </c>
      <c r="C168" s="5" t="s">
        <v>391</v>
      </c>
      <c r="D168" s="6">
        <v>0</v>
      </c>
      <c r="E168" s="6">
        <v>0</v>
      </c>
      <c r="F168" s="6">
        <v>775000</v>
      </c>
      <c r="G168" s="6">
        <v>340000</v>
      </c>
      <c r="H168" s="6">
        <v>328385</v>
      </c>
      <c r="I168" s="6">
        <v>328385</v>
      </c>
      <c r="J168" s="6">
        <v>328385</v>
      </c>
    </row>
    <row r="169" spans="2:10" ht="22.5" x14ac:dyDescent="0.25">
      <c r="B169" s="5" t="s">
        <v>392</v>
      </c>
      <c r="C169" s="5" t="s">
        <v>393</v>
      </c>
      <c r="D169" s="6">
        <v>0</v>
      </c>
      <c r="E169" s="6">
        <v>0</v>
      </c>
      <c r="F169" s="6">
        <v>151000</v>
      </c>
      <c r="G169" s="6">
        <v>92000</v>
      </c>
      <c r="H169" s="6">
        <v>80144</v>
      </c>
      <c r="I169" s="6">
        <v>80144</v>
      </c>
      <c r="J169" s="6">
        <v>80144</v>
      </c>
    </row>
    <row r="170" spans="2:10" x14ac:dyDescent="0.25">
      <c r="B170" s="5" t="s">
        <v>394</v>
      </c>
      <c r="C170" s="5" t="s">
        <v>142</v>
      </c>
      <c r="D170" s="6">
        <v>0</v>
      </c>
      <c r="E170" s="6">
        <v>0</v>
      </c>
      <c r="F170" s="6">
        <v>210000</v>
      </c>
      <c r="G170" s="6">
        <v>110000</v>
      </c>
      <c r="H170" s="6">
        <v>104682</v>
      </c>
      <c r="I170" s="6">
        <v>104682</v>
      </c>
      <c r="J170" s="6">
        <v>104682</v>
      </c>
    </row>
    <row r="171" spans="2:10" ht="22.5" x14ac:dyDescent="0.25">
      <c r="B171" s="5" t="s">
        <v>395</v>
      </c>
      <c r="C171" s="5" t="s">
        <v>396</v>
      </c>
      <c r="D171" s="6">
        <v>0</v>
      </c>
      <c r="E171" s="6">
        <v>0</v>
      </c>
      <c r="F171" s="6">
        <v>210000</v>
      </c>
      <c r="G171" s="6">
        <v>110000</v>
      </c>
      <c r="H171" s="6">
        <v>104682</v>
      </c>
      <c r="I171" s="6">
        <v>104682</v>
      </c>
      <c r="J171" s="6">
        <v>104682</v>
      </c>
    </row>
    <row r="172" spans="2:10" x14ac:dyDescent="0.25">
      <c r="B172" s="5" t="s">
        <v>397</v>
      </c>
      <c r="C172" s="5" t="s">
        <v>398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</row>
    <row r="173" spans="2:10" ht="22.5" x14ac:dyDescent="0.25">
      <c r="B173" s="5" t="s">
        <v>399</v>
      </c>
      <c r="C173" s="5" t="s">
        <v>400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</row>
    <row r="174" spans="2:10" x14ac:dyDescent="0.25">
      <c r="B174" s="5" t="s">
        <v>401</v>
      </c>
      <c r="C174" s="5" t="s">
        <v>198</v>
      </c>
      <c r="D174" s="6">
        <v>0</v>
      </c>
      <c r="E174" s="6">
        <v>0</v>
      </c>
      <c r="F174" s="6">
        <v>210000</v>
      </c>
      <c r="G174" s="6">
        <v>110000</v>
      </c>
      <c r="H174" s="6">
        <v>104682</v>
      </c>
      <c r="I174" s="6">
        <v>104682</v>
      </c>
      <c r="J174" s="6">
        <v>104682</v>
      </c>
    </row>
    <row r="175" spans="2:10" ht="22.5" x14ac:dyDescent="0.25">
      <c r="B175" s="5" t="s">
        <v>402</v>
      </c>
      <c r="C175" s="5" t="s">
        <v>403</v>
      </c>
      <c r="D175" s="6">
        <v>0</v>
      </c>
      <c r="E175" s="6">
        <v>0</v>
      </c>
      <c r="F175" s="6">
        <v>210000</v>
      </c>
      <c r="G175" s="6">
        <v>110000</v>
      </c>
      <c r="H175" s="6">
        <v>104682</v>
      </c>
      <c r="I175" s="6">
        <v>104682</v>
      </c>
      <c r="J175" s="6">
        <v>104682</v>
      </c>
    </row>
    <row r="176" spans="2:10" ht="22.5" x14ac:dyDescent="0.25">
      <c r="B176" s="5" t="s">
        <v>404</v>
      </c>
      <c r="C176" s="5" t="s">
        <v>154</v>
      </c>
      <c r="D176" s="6">
        <v>0</v>
      </c>
      <c r="E176" s="6">
        <v>0</v>
      </c>
      <c r="F176" s="6">
        <v>-142410</v>
      </c>
      <c r="G176" s="6">
        <v>-142410</v>
      </c>
      <c r="H176" s="6">
        <v>-181023</v>
      </c>
      <c r="I176" s="6">
        <v>-181023</v>
      </c>
      <c r="J176" s="6">
        <v>-181023</v>
      </c>
    </row>
    <row r="177" spans="1:20" ht="33" x14ac:dyDescent="0.25">
      <c r="B177" s="5" t="s">
        <v>405</v>
      </c>
      <c r="C177" s="5" t="s">
        <v>157</v>
      </c>
      <c r="D177" s="6">
        <v>0</v>
      </c>
      <c r="E177" s="6">
        <v>0</v>
      </c>
      <c r="F177" s="6">
        <v>-142410</v>
      </c>
      <c r="G177" s="6">
        <v>-142410</v>
      </c>
      <c r="H177" s="6">
        <v>-181023</v>
      </c>
      <c r="I177" s="6">
        <v>-181023</v>
      </c>
      <c r="J177" s="6">
        <v>-181023</v>
      </c>
    </row>
    <row r="178" spans="1:20" ht="22.5" x14ac:dyDescent="0.25">
      <c r="B178" s="5" t="s">
        <v>406</v>
      </c>
      <c r="C178" s="5" t="s">
        <v>407</v>
      </c>
      <c r="D178" s="6">
        <v>0</v>
      </c>
      <c r="E178" s="6">
        <v>0</v>
      </c>
      <c r="F178" s="6">
        <v>-142410</v>
      </c>
      <c r="G178" s="6">
        <v>-142410</v>
      </c>
      <c r="H178" s="6">
        <v>-181023</v>
      </c>
      <c r="I178" s="6">
        <v>-181023</v>
      </c>
      <c r="J178" s="6">
        <v>-181023</v>
      </c>
    </row>
    <row r="179" spans="1:20" ht="33" x14ac:dyDescent="0.25">
      <c r="B179" s="5" t="s">
        <v>408</v>
      </c>
      <c r="C179" s="5" t="s">
        <v>409</v>
      </c>
      <c r="D179" s="6">
        <v>0</v>
      </c>
      <c r="E179" s="6">
        <v>0</v>
      </c>
      <c r="F179" s="6">
        <v>-142410</v>
      </c>
      <c r="G179" s="6">
        <v>-142410</v>
      </c>
      <c r="H179" s="6">
        <v>-181023</v>
      </c>
      <c r="I179" s="6">
        <v>-181023</v>
      </c>
      <c r="J179" s="6">
        <v>-181023</v>
      </c>
    </row>
    <row r="180" spans="1:20" ht="22.5" x14ac:dyDescent="0.25">
      <c r="B180" s="5" t="s">
        <v>20</v>
      </c>
      <c r="C180" s="5" t="s">
        <v>21</v>
      </c>
      <c r="D180" s="6">
        <v>0</v>
      </c>
      <c r="E180" s="6">
        <v>0</v>
      </c>
      <c r="F180" s="6">
        <v>8213860</v>
      </c>
      <c r="G180" s="6">
        <v>5114260</v>
      </c>
      <c r="H180" s="6">
        <v>7345599</v>
      </c>
      <c r="I180" s="6">
        <v>7345599</v>
      </c>
      <c r="J180" s="6">
        <v>4067160</v>
      </c>
    </row>
    <row r="181" spans="1:20" ht="22.5" x14ac:dyDescent="0.25">
      <c r="B181" s="5" t="s">
        <v>23</v>
      </c>
      <c r="C181" s="5" t="s">
        <v>24</v>
      </c>
      <c r="D181" s="6">
        <v>0</v>
      </c>
      <c r="E181" s="6">
        <v>0</v>
      </c>
      <c r="F181" s="6">
        <v>7454710</v>
      </c>
      <c r="G181" s="6">
        <v>4618210</v>
      </c>
      <c r="H181" s="6">
        <v>6720064</v>
      </c>
      <c r="I181" s="6">
        <v>6720064</v>
      </c>
      <c r="J181" s="6">
        <v>3733236</v>
      </c>
    </row>
    <row r="182" spans="1:20" ht="22.5" x14ac:dyDescent="0.25">
      <c r="B182" s="5" t="s">
        <v>255</v>
      </c>
      <c r="C182" s="5" t="s">
        <v>256</v>
      </c>
      <c r="D182" s="6">
        <v>0</v>
      </c>
      <c r="E182" s="6">
        <v>0</v>
      </c>
      <c r="F182" s="6">
        <v>7597120</v>
      </c>
      <c r="G182" s="6">
        <v>4760620</v>
      </c>
      <c r="H182" s="6">
        <v>6901087</v>
      </c>
      <c r="I182" s="6">
        <v>6901087</v>
      </c>
      <c r="J182" s="6">
        <v>3914259</v>
      </c>
    </row>
    <row r="183" spans="1:20" ht="22.5" x14ac:dyDescent="0.25">
      <c r="A183" s="7"/>
      <c r="B183" s="5" t="s">
        <v>257</v>
      </c>
      <c r="C183" s="5" t="s">
        <v>37</v>
      </c>
      <c r="D183" s="6">
        <v>0</v>
      </c>
      <c r="E183" s="6">
        <v>0</v>
      </c>
      <c r="F183" s="6">
        <v>6220300</v>
      </c>
      <c r="G183" s="6">
        <v>3956300</v>
      </c>
      <c r="H183" s="6">
        <v>6220300</v>
      </c>
      <c r="I183" s="6">
        <v>6220300</v>
      </c>
      <c r="J183" s="6">
        <v>3233472</v>
      </c>
      <c r="K183" s="7"/>
      <c r="L183" s="7"/>
      <c r="Q183" s="7"/>
      <c r="R183" s="7"/>
      <c r="S183" s="7"/>
      <c r="T183" s="7"/>
    </row>
    <row r="184" spans="1:20" x14ac:dyDescent="0.25">
      <c r="B184" s="5" t="s">
        <v>258</v>
      </c>
      <c r="C184" s="5" t="s">
        <v>259</v>
      </c>
      <c r="D184" s="6">
        <v>0</v>
      </c>
      <c r="E184" s="6">
        <v>0</v>
      </c>
      <c r="F184" s="6">
        <v>5963000</v>
      </c>
      <c r="G184" s="6">
        <v>3754000</v>
      </c>
      <c r="H184" s="6">
        <v>5963000</v>
      </c>
      <c r="I184" s="6">
        <v>5963000</v>
      </c>
      <c r="J184" s="6">
        <v>3047392</v>
      </c>
    </row>
    <row r="185" spans="1:20" x14ac:dyDescent="0.25">
      <c r="B185" s="5" t="s">
        <v>260</v>
      </c>
      <c r="C185" s="5" t="s">
        <v>261</v>
      </c>
      <c r="D185" s="6">
        <v>0</v>
      </c>
      <c r="E185" s="6">
        <v>0</v>
      </c>
      <c r="F185" s="6">
        <v>5284000</v>
      </c>
      <c r="G185" s="6">
        <v>3328000</v>
      </c>
      <c r="H185" s="6">
        <v>5284000</v>
      </c>
      <c r="I185" s="6">
        <v>5284000</v>
      </c>
      <c r="J185" s="6">
        <v>2695522</v>
      </c>
    </row>
    <row r="186" spans="1:20" ht="22.5" x14ac:dyDescent="0.25">
      <c r="B186" s="5" t="s">
        <v>266</v>
      </c>
      <c r="C186" s="5" t="s">
        <v>267</v>
      </c>
      <c r="D186" s="6">
        <v>0</v>
      </c>
      <c r="E186" s="6">
        <v>0</v>
      </c>
      <c r="F186" s="6">
        <v>257000</v>
      </c>
      <c r="G186" s="6">
        <v>145000</v>
      </c>
      <c r="H186" s="6">
        <v>257000</v>
      </c>
      <c r="I186" s="6">
        <v>257000</v>
      </c>
      <c r="J186" s="6">
        <v>123439</v>
      </c>
    </row>
    <row r="187" spans="1:20" x14ac:dyDescent="0.25">
      <c r="B187" s="5" t="s">
        <v>268</v>
      </c>
      <c r="C187" s="5" t="s">
        <v>269</v>
      </c>
      <c r="D187" s="6">
        <v>0</v>
      </c>
      <c r="E187" s="6">
        <v>0</v>
      </c>
      <c r="F187" s="6">
        <v>7000</v>
      </c>
      <c r="G187" s="6">
        <v>7000</v>
      </c>
      <c r="H187" s="6">
        <v>7000</v>
      </c>
      <c r="I187" s="6">
        <v>7000</v>
      </c>
      <c r="J187" s="6">
        <v>2770</v>
      </c>
    </row>
    <row r="188" spans="1:20" x14ac:dyDescent="0.25">
      <c r="B188" s="5" t="s">
        <v>272</v>
      </c>
      <c r="C188" s="5" t="s">
        <v>273</v>
      </c>
      <c r="D188" s="6">
        <v>0</v>
      </c>
      <c r="E188" s="6">
        <v>0</v>
      </c>
      <c r="F188" s="6">
        <v>229500</v>
      </c>
      <c r="G188" s="6">
        <v>130000</v>
      </c>
      <c r="H188" s="6">
        <v>229500</v>
      </c>
      <c r="I188" s="6">
        <v>229500</v>
      </c>
      <c r="J188" s="6">
        <v>117153</v>
      </c>
    </row>
    <row r="189" spans="1:20" x14ac:dyDescent="0.25">
      <c r="B189" s="5" t="s">
        <v>274</v>
      </c>
      <c r="C189" s="5" t="s">
        <v>275</v>
      </c>
      <c r="D189" s="6">
        <v>0</v>
      </c>
      <c r="E189" s="6">
        <v>0</v>
      </c>
      <c r="F189" s="6">
        <v>185500</v>
      </c>
      <c r="G189" s="6">
        <v>144000</v>
      </c>
      <c r="H189" s="6">
        <v>185500</v>
      </c>
      <c r="I189" s="6">
        <v>185500</v>
      </c>
      <c r="J189" s="6">
        <v>108508</v>
      </c>
    </row>
    <row r="190" spans="1:20" ht="22.5" x14ac:dyDescent="0.25">
      <c r="B190" s="5" t="s">
        <v>276</v>
      </c>
      <c r="C190" s="5" t="s">
        <v>277</v>
      </c>
      <c r="D190" s="6">
        <v>0</v>
      </c>
      <c r="E190" s="6">
        <v>0</v>
      </c>
      <c r="F190" s="6">
        <v>101500</v>
      </c>
      <c r="G190" s="6">
        <v>101500</v>
      </c>
      <c r="H190" s="6">
        <v>101500</v>
      </c>
      <c r="I190" s="6">
        <v>101500</v>
      </c>
      <c r="J190" s="6">
        <v>97150</v>
      </c>
    </row>
    <row r="191" spans="1:20" x14ac:dyDescent="0.25">
      <c r="B191" s="5" t="s">
        <v>278</v>
      </c>
      <c r="C191" s="5" t="s">
        <v>279</v>
      </c>
      <c r="D191" s="6">
        <v>0</v>
      </c>
      <c r="E191" s="6">
        <v>0</v>
      </c>
      <c r="F191" s="6">
        <v>101500</v>
      </c>
      <c r="G191" s="6">
        <v>101500</v>
      </c>
      <c r="H191" s="6">
        <v>101500</v>
      </c>
      <c r="I191" s="6">
        <v>101500</v>
      </c>
      <c r="J191" s="6">
        <v>97150</v>
      </c>
    </row>
    <row r="192" spans="1:20" x14ac:dyDescent="0.25">
      <c r="B192" s="5" t="s">
        <v>280</v>
      </c>
      <c r="C192" s="5" t="s">
        <v>281</v>
      </c>
      <c r="D192" s="6">
        <v>0</v>
      </c>
      <c r="E192" s="6">
        <v>0</v>
      </c>
      <c r="F192" s="6">
        <v>155800</v>
      </c>
      <c r="G192" s="6">
        <v>100800</v>
      </c>
      <c r="H192" s="6">
        <v>155800</v>
      </c>
      <c r="I192" s="6">
        <v>155800</v>
      </c>
      <c r="J192" s="6">
        <v>88930</v>
      </c>
    </row>
    <row r="193" spans="2:10" x14ac:dyDescent="0.25">
      <c r="B193" s="5" t="s">
        <v>282</v>
      </c>
      <c r="C193" s="5" t="s">
        <v>283</v>
      </c>
      <c r="D193" s="6">
        <v>0</v>
      </c>
      <c r="E193" s="6">
        <v>0</v>
      </c>
      <c r="F193" s="6">
        <v>18000</v>
      </c>
      <c r="G193" s="6">
        <v>18000</v>
      </c>
      <c r="H193" s="6">
        <v>18000</v>
      </c>
      <c r="I193" s="6">
        <v>18000</v>
      </c>
      <c r="J193" s="6">
        <v>17368</v>
      </c>
    </row>
    <row r="194" spans="2:10" x14ac:dyDescent="0.25">
      <c r="B194" s="5" t="s">
        <v>284</v>
      </c>
      <c r="C194" s="5" t="s">
        <v>285</v>
      </c>
      <c r="D194" s="6">
        <v>0</v>
      </c>
      <c r="E194" s="6">
        <v>0</v>
      </c>
      <c r="F194" s="6">
        <v>600</v>
      </c>
      <c r="G194" s="6">
        <v>600</v>
      </c>
      <c r="H194" s="6">
        <v>600</v>
      </c>
      <c r="I194" s="6">
        <v>600</v>
      </c>
      <c r="J194" s="6">
        <v>550</v>
      </c>
    </row>
    <row r="195" spans="2:10" x14ac:dyDescent="0.25">
      <c r="B195" s="5" t="s">
        <v>286</v>
      </c>
      <c r="C195" s="5" t="s">
        <v>287</v>
      </c>
      <c r="D195" s="6">
        <v>0</v>
      </c>
      <c r="E195" s="6">
        <v>0</v>
      </c>
      <c r="F195" s="6">
        <v>6000</v>
      </c>
      <c r="G195" s="6">
        <v>6000</v>
      </c>
      <c r="H195" s="6">
        <v>6000</v>
      </c>
      <c r="I195" s="6">
        <v>6000</v>
      </c>
      <c r="J195" s="6">
        <v>5716</v>
      </c>
    </row>
    <row r="196" spans="2:10" ht="22.5" x14ac:dyDescent="0.25">
      <c r="B196" s="5" t="s">
        <v>288</v>
      </c>
      <c r="C196" s="5" t="s">
        <v>289</v>
      </c>
      <c r="D196" s="6">
        <v>0</v>
      </c>
      <c r="E196" s="6">
        <v>0</v>
      </c>
      <c r="F196" s="6">
        <v>200</v>
      </c>
      <c r="G196" s="6">
        <v>200</v>
      </c>
      <c r="H196" s="6">
        <v>200</v>
      </c>
      <c r="I196" s="6">
        <v>200</v>
      </c>
      <c r="J196" s="6">
        <v>165</v>
      </c>
    </row>
    <row r="197" spans="2:10" x14ac:dyDescent="0.25">
      <c r="B197" s="5" t="s">
        <v>290</v>
      </c>
      <c r="C197" s="5" t="s">
        <v>291</v>
      </c>
      <c r="D197" s="6">
        <v>0</v>
      </c>
      <c r="E197" s="6">
        <v>0</v>
      </c>
      <c r="F197" s="6">
        <v>1000</v>
      </c>
      <c r="G197" s="6">
        <v>1000</v>
      </c>
      <c r="H197" s="6">
        <v>1000</v>
      </c>
      <c r="I197" s="6">
        <v>1000</v>
      </c>
      <c r="J197" s="6">
        <v>934</v>
      </c>
    </row>
    <row r="198" spans="2:10" x14ac:dyDescent="0.25">
      <c r="B198" s="5" t="s">
        <v>292</v>
      </c>
      <c r="C198" s="5" t="s">
        <v>293</v>
      </c>
      <c r="D198" s="6">
        <v>0</v>
      </c>
      <c r="E198" s="6">
        <v>0</v>
      </c>
      <c r="F198" s="6">
        <v>130000</v>
      </c>
      <c r="G198" s="6">
        <v>75000</v>
      </c>
      <c r="H198" s="6">
        <v>130000</v>
      </c>
      <c r="I198" s="6">
        <v>130000</v>
      </c>
      <c r="J198" s="6">
        <v>64197</v>
      </c>
    </row>
    <row r="199" spans="2:10" ht="33" x14ac:dyDescent="0.25">
      <c r="B199" s="5" t="s">
        <v>294</v>
      </c>
      <c r="C199" s="5" t="s">
        <v>46</v>
      </c>
      <c r="D199" s="6">
        <v>0</v>
      </c>
      <c r="E199" s="6">
        <v>0</v>
      </c>
      <c r="F199" s="6">
        <v>1225820</v>
      </c>
      <c r="G199" s="6">
        <v>712320</v>
      </c>
      <c r="H199" s="6">
        <v>600643</v>
      </c>
      <c r="I199" s="6">
        <v>600643</v>
      </c>
      <c r="J199" s="6">
        <v>600643</v>
      </c>
    </row>
    <row r="200" spans="2:10" x14ac:dyDescent="0.25">
      <c r="B200" s="5" t="s">
        <v>295</v>
      </c>
      <c r="C200" s="5" t="s">
        <v>296</v>
      </c>
      <c r="D200" s="6">
        <v>0</v>
      </c>
      <c r="E200" s="6">
        <v>0</v>
      </c>
      <c r="F200" s="6">
        <v>922920</v>
      </c>
      <c r="G200" s="6">
        <v>567020</v>
      </c>
      <c r="H200" s="6">
        <v>497219</v>
      </c>
      <c r="I200" s="6">
        <v>497219</v>
      </c>
      <c r="J200" s="6">
        <v>497219</v>
      </c>
    </row>
    <row r="201" spans="2:10" x14ac:dyDescent="0.25">
      <c r="B201" s="5" t="s">
        <v>297</v>
      </c>
      <c r="C201" s="5" t="s">
        <v>298</v>
      </c>
      <c r="D201" s="6">
        <v>0</v>
      </c>
      <c r="E201" s="6">
        <v>0</v>
      </c>
      <c r="F201" s="6">
        <v>90000</v>
      </c>
      <c r="G201" s="6">
        <v>45000</v>
      </c>
      <c r="H201" s="6">
        <v>37395</v>
      </c>
      <c r="I201" s="6">
        <v>37395</v>
      </c>
      <c r="J201" s="6">
        <v>37395</v>
      </c>
    </row>
    <row r="202" spans="2:10" x14ac:dyDescent="0.25">
      <c r="B202" s="5" t="s">
        <v>299</v>
      </c>
      <c r="C202" s="5" t="s">
        <v>300</v>
      </c>
      <c r="D202" s="6">
        <v>0</v>
      </c>
      <c r="E202" s="6">
        <v>0</v>
      </c>
      <c r="F202" s="6">
        <v>29000</v>
      </c>
      <c r="G202" s="6">
        <v>17000</v>
      </c>
      <c r="H202" s="6">
        <v>14135</v>
      </c>
      <c r="I202" s="6">
        <v>14135</v>
      </c>
      <c r="J202" s="6">
        <v>14135</v>
      </c>
    </row>
    <row r="203" spans="2:10" x14ac:dyDescent="0.25">
      <c r="B203" s="5" t="s">
        <v>301</v>
      </c>
      <c r="C203" s="5" t="s">
        <v>302</v>
      </c>
      <c r="D203" s="6">
        <v>0</v>
      </c>
      <c r="E203" s="6">
        <v>0</v>
      </c>
      <c r="F203" s="6">
        <v>188540</v>
      </c>
      <c r="G203" s="6">
        <v>178540</v>
      </c>
      <c r="H203" s="6">
        <v>158110</v>
      </c>
      <c r="I203" s="6">
        <v>158110</v>
      </c>
      <c r="J203" s="6">
        <v>158110</v>
      </c>
    </row>
    <row r="204" spans="2:10" x14ac:dyDescent="0.25">
      <c r="B204" s="5" t="s">
        <v>303</v>
      </c>
      <c r="C204" s="5" t="s">
        <v>304</v>
      </c>
      <c r="D204" s="6">
        <v>0</v>
      </c>
      <c r="E204" s="6">
        <v>0</v>
      </c>
      <c r="F204" s="6">
        <v>29880</v>
      </c>
      <c r="G204" s="6">
        <v>19880</v>
      </c>
      <c r="H204" s="6">
        <v>9255</v>
      </c>
      <c r="I204" s="6">
        <v>9255</v>
      </c>
      <c r="J204" s="6">
        <v>9255</v>
      </c>
    </row>
    <row r="205" spans="2:10" x14ac:dyDescent="0.25">
      <c r="B205" s="5" t="s">
        <v>305</v>
      </c>
      <c r="C205" s="5" t="s">
        <v>306</v>
      </c>
      <c r="D205" s="6">
        <v>0</v>
      </c>
      <c r="E205" s="6">
        <v>0</v>
      </c>
      <c r="F205" s="6">
        <v>102500</v>
      </c>
      <c r="G205" s="6">
        <v>50000</v>
      </c>
      <c r="H205" s="6">
        <v>50000</v>
      </c>
      <c r="I205" s="6">
        <v>50000</v>
      </c>
      <c r="J205" s="6">
        <v>50000</v>
      </c>
    </row>
    <row r="206" spans="2:10" x14ac:dyDescent="0.25">
      <c r="B206" s="5" t="s">
        <v>311</v>
      </c>
      <c r="C206" s="5" t="s">
        <v>312</v>
      </c>
      <c r="D206" s="6">
        <v>0</v>
      </c>
      <c r="E206" s="6">
        <v>0</v>
      </c>
      <c r="F206" s="6">
        <v>110000</v>
      </c>
      <c r="G206" s="6">
        <v>67000</v>
      </c>
      <c r="H206" s="6">
        <v>52928</v>
      </c>
      <c r="I206" s="6">
        <v>52928</v>
      </c>
      <c r="J206" s="6">
        <v>52928</v>
      </c>
    </row>
    <row r="207" spans="2:10" ht="22.5" x14ac:dyDescent="0.25">
      <c r="B207" s="5" t="s">
        <v>313</v>
      </c>
      <c r="C207" s="5" t="s">
        <v>314</v>
      </c>
      <c r="D207" s="6">
        <v>0</v>
      </c>
      <c r="E207" s="6">
        <v>0</v>
      </c>
      <c r="F207" s="6">
        <v>158000</v>
      </c>
      <c r="G207" s="6">
        <v>75000</v>
      </c>
      <c r="H207" s="6">
        <v>70000</v>
      </c>
      <c r="I207" s="6">
        <v>70000</v>
      </c>
      <c r="J207" s="6">
        <v>70000</v>
      </c>
    </row>
    <row r="208" spans="2:10" ht="22.5" x14ac:dyDescent="0.25">
      <c r="B208" s="5" t="s">
        <v>315</v>
      </c>
      <c r="C208" s="5" t="s">
        <v>316</v>
      </c>
      <c r="D208" s="6">
        <v>0</v>
      </c>
      <c r="E208" s="6">
        <v>0</v>
      </c>
      <c r="F208" s="6">
        <v>215000</v>
      </c>
      <c r="G208" s="6">
        <v>114600</v>
      </c>
      <c r="H208" s="6">
        <v>105396</v>
      </c>
      <c r="I208" s="6">
        <v>105396</v>
      </c>
      <c r="J208" s="6">
        <v>105396</v>
      </c>
    </row>
    <row r="209" spans="2:10" ht="22.5" x14ac:dyDescent="0.25">
      <c r="B209" s="5" t="s">
        <v>327</v>
      </c>
      <c r="C209" s="5" t="s">
        <v>328</v>
      </c>
      <c r="D209" s="6">
        <v>0</v>
      </c>
      <c r="E209" s="6">
        <v>0</v>
      </c>
      <c r="F209" s="6">
        <v>80000</v>
      </c>
      <c r="G209" s="6">
        <v>40000</v>
      </c>
      <c r="H209" s="6">
        <v>22963</v>
      </c>
      <c r="I209" s="6">
        <v>22963</v>
      </c>
      <c r="J209" s="6">
        <v>22963</v>
      </c>
    </row>
    <row r="210" spans="2:10" x14ac:dyDescent="0.25">
      <c r="B210" s="5" t="s">
        <v>331</v>
      </c>
      <c r="C210" s="5" t="s">
        <v>332</v>
      </c>
      <c r="D210" s="6">
        <v>0</v>
      </c>
      <c r="E210" s="6">
        <v>0</v>
      </c>
      <c r="F210" s="6">
        <v>80000</v>
      </c>
      <c r="G210" s="6">
        <v>40000</v>
      </c>
      <c r="H210" s="6">
        <v>22963</v>
      </c>
      <c r="I210" s="6">
        <v>22963</v>
      </c>
      <c r="J210" s="6">
        <v>22963</v>
      </c>
    </row>
    <row r="211" spans="2:10" ht="22.5" x14ac:dyDescent="0.25">
      <c r="B211" s="5" t="s">
        <v>333</v>
      </c>
      <c r="C211" s="5" t="s">
        <v>334</v>
      </c>
      <c r="D211" s="6">
        <v>0</v>
      </c>
      <c r="E211" s="6">
        <v>0</v>
      </c>
      <c r="F211" s="6">
        <v>15000</v>
      </c>
      <c r="G211" s="6">
        <v>11000</v>
      </c>
      <c r="H211" s="6">
        <v>6334</v>
      </c>
      <c r="I211" s="6">
        <v>6334</v>
      </c>
      <c r="J211" s="6">
        <v>6334</v>
      </c>
    </row>
    <row r="212" spans="2:10" x14ac:dyDescent="0.25">
      <c r="B212" s="5" t="s">
        <v>335</v>
      </c>
      <c r="C212" s="5" t="s">
        <v>336</v>
      </c>
      <c r="D212" s="6">
        <v>0</v>
      </c>
      <c r="E212" s="6">
        <v>0</v>
      </c>
      <c r="F212" s="6">
        <v>15000</v>
      </c>
      <c r="G212" s="6">
        <v>11000</v>
      </c>
      <c r="H212" s="6">
        <v>6334</v>
      </c>
      <c r="I212" s="6">
        <v>6334</v>
      </c>
      <c r="J212" s="6">
        <v>6334</v>
      </c>
    </row>
    <row r="213" spans="2:10" x14ac:dyDescent="0.25">
      <c r="B213" s="5" t="s">
        <v>339</v>
      </c>
      <c r="C213" s="5" t="s">
        <v>340</v>
      </c>
      <c r="D213" s="6">
        <v>0</v>
      </c>
      <c r="E213" s="6">
        <v>0</v>
      </c>
      <c r="F213" s="6">
        <v>30000</v>
      </c>
      <c r="G213" s="6">
        <v>11000</v>
      </c>
      <c r="H213" s="6">
        <v>1930</v>
      </c>
      <c r="I213" s="6">
        <v>1930</v>
      </c>
      <c r="J213" s="6">
        <v>1930</v>
      </c>
    </row>
    <row r="214" spans="2:10" x14ac:dyDescent="0.25">
      <c r="B214" s="5" t="s">
        <v>341</v>
      </c>
      <c r="C214" s="5" t="s">
        <v>342</v>
      </c>
      <c r="D214" s="6">
        <v>0</v>
      </c>
      <c r="E214" s="6">
        <v>0</v>
      </c>
      <c r="F214" s="6">
        <v>30000</v>
      </c>
      <c r="G214" s="6">
        <v>0</v>
      </c>
      <c r="H214" s="6">
        <v>0</v>
      </c>
      <c r="I214" s="6">
        <v>0</v>
      </c>
      <c r="J214" s="6">
        <v>0</v>
      </c>
    </row>
    <row r="215" spans="2:10" ht="33" x14ac:dyDescent="0.25">
      <c r="B215" s="5" t="s">
        <v>347</v>
      </c>
      <c r="C215" s="5" t="s">
        <v>348</v>
      </c>
      <c r="D215" s="6">
        <v>0</v>
      </c>
      <c r="E215" s="6">
        <v>0</v>
      </c>
      <c r="F215" s="6">
        <v>147900</v>
      </c>
      <c r="G215" s="6">
        <v>83300</v>
      </c>
      <c r="H215" s="6">
        <v>72197</v>
      </c>
      <c r="I215" s="6">
        <v>72197</v>
      </c>
      <c r="J215" s="6">
        <v>72197</v>
      </c>
    </row>
    <row r="216" spans="2:10" x14ac:dyDescent="0.25">
      <c r="B216" s="5" t="s">
        <v>349</v>
      </c>
      <c r="C216" s="5" t="s">
        <v>350</v>
      </c>
      <c r="D216" s="6">
        <v>0</v>
      </c>
      <c r="E216" s="6">
        <v>0</v>
      </c>
      <c r="F216" s="6">
        <v>3000</v>
      </c>
      <c r="G216" s="6">
        <v>2000</v>
      </c>
      <c r="H216" s="6">
        <v>1676</v>
      </c>
      <c r="I216" s="6">
        <v>1676</v>
      </c>
      <c r="J216" s="6">
        <v>1676</v>
      </c>
    </row>
    <row r="217" spans="2:10" x14ac:dyDescent="0.25">
      <c r="B217" s="5" t="s">
        <v>351</v>
      </c>
      <c r="C217" s="5" t="s">
        <v>352</v>
      </c>
      <c r="D217" s="6">
        <v>0</v>
      </c>
      <c r="E217" s="6">
        <v>0</v>
      </c>
      <c r="F217" s="6">
        <v>144900</v>
      </c>
      <c r="G217" s="6">
        <v>81300</v>
      </c>
      <c r="H217" s="6">
        <v>70521</v>
      </c>
      <c r="I217" s="6">
        <v>70521</v>
      </c>
      <c r="J217" s="6">
        <v>70521</v>
      </c>
    </row>
    <row r="218" spans="2:10" ht="43.5" x14ac:dyDescent="0.25">
      <c r="B218" s="5" t="s">
        <v>388</v>
      </c>
      <c r="C218" s="5" t="s">
        <v>389</v>
      </c>
      <c r="D218" s="6">
        <v>0</v>
      </c>
      <c r="E218" s="6">
        <v>0</v>
      </c>
      <c r="F218" s="6">
        <v>151000</v>
      </c>
      <c r="G218" s="6">
        <v>92000</v>
      </c>
      <c r="H218" s="6">
        <v>80144</v>
      </c>
      <c r="I218" s="6">
        <v>80144</v>
      </c>
      <c r="J218" s="6">
        <v>80144</v>
      </c>
    </row>
    <row r="219" spans="2:10" ht="22.5" x14ac:dyDescent="0.25">
      <c r="B219" s="5" t="s">
        <v>392</v>
      </c>
      <c r="C219" s="5" t="s">
        <v>393</v>
      </c>
      <c r="D219" s="6">
        <v>0</v>
      </c>
      <c r="E219" s="6">
        <v>0</v>
      </c>
      <c r="F219" s="6">
        <v>151000</v>
      </c>
      <c r="G219" s="6">
        <v>92000</v>
      </c>
      <c r="H219" s="6">
        <v>80144</v>
      </c>
      <c r="I219" s="6">
        <v>80144</v>
      </c>
      <c r="J219" s="6">
        <v>80144</v>
      </c>
    </row>
    <row r="220" spans="2:10" ht="22.5" x14ac:dyDescent="0.25">
      <c r="B220" s="5" t="s">
        <v>404</v>
      </c>
      <c r="C220" s="5" t="s">
        <v>154</v>
      </c>
      <c r="D220" s="6">
        <v>0</v>
      </c>
      <c r="E220" s="6">
        <v>0</v>
      </c>
      <c r="F220" s="6">
        <v>-142410</v>
      </c>
      <c r="G220" s="6">
        <v>-142410</v>
      </c>
      <c r="H220" s="6">
        <v>-181023</v>
      </c>
      <c r="I220" s="6">
        <v>-181023</v>
      </c>
      <c r="J220" s="6">
        <v>-181023</v>
      </c>
    </row>
    <row r="221" spans="2:10" ht="33" x14ac:dyDescent="0.25">
      <c r="B221" s="5" t="s">
        <v>405</v>
      </c>
      <c r="C221" s="5" t="s">
        <v>157</v>
      </c>
      <c r="D221" s="6">
        <v>0</v>
      </c>
      <c r="E221" s="6">
        <v>0</v>
      </c>
      <c r="F221" s="6">
        <v>-142410</v>
      </c>
      <c r="G221" s="6">
        <v>-142410</v>
      </c>
      <c r="H221" s="6">
        <v>-181023</v>
      </c>
      <c r="I221" s="6">
        <v>-181023</v>
      </c>
      <c r="J221" s="6">
        <v>-181023</v>
      </c>
    </row>
    <row r="222" spans="2:10" ht="22.5" x14ac:dyDescent="0.25">
      <c r="B222" s="5" t="s">
        <v>406</v>
      </c>
      <c r="C222" s="5" t="s">
        <v>407</v>
      </c>
      <c r="D222" s="6">
        <v>0</v>
      </c>
      <c r="E222" s="6">
        <v>0</v>
      </c>
      <c r="F222" s="6">
        <v>-142410</v>
      </c>
      <c r="G222" s="6">
        <v>-142410</v>
      </c>
      <c r="H222" s="6">
        <v>-181023</v>
      </c>
      <c r="I222" s="6">
        <v>-181023</v>
      </c>
      <c r="J222" s="6">
        <v>-181023</v>
      </c>
    </row>
    <row r="223" spans="2:10" ht="33" x14ac:dyDescent="0.25">
      <c r="B223" s="5" t="s">
        <v>408</v>
      </c>
      <c r="C223" s="5" t="s">
        <v>409</v>
      </c>
      <c r="D223" s="6">
        <v>0</v>
      </c>
      <c r="E223" s="6">
        <v>0</v>
      </c>
      <c r="F223" s="6">
        <v>-142410</v>
      </c>
      <c r="G223" s="6">
        <v>-142410</v>
      </c>
      <c r="H223" s="6">
        <v>-181023</v>
      </c>
      <c r="I223" s="6">
        <v>-181023</v>
      </c>
      <c r="J223" s="6">
        <v>-181023</v>
      </c>
    </row>
    <row r="224" spans="2:10" ht="22.5" x14ac:dyDescent="0.25">
      <c r="B224" s="5" t="s">
        <v>32</v>
      </c>
      <c r="C224" s="5" t="s">
        <v>33</v>
      </c>
      <c r="D224" s="6">
        <v>0</v>
      </c>
      <c r="E224" s="6">
        <v>0</v>
      </c>
      <c r="F224" s="6">
        <v>651650</v>
      </c>
      <c r="G224" s="6">
        <v>438550</v>
      </c>
      <c r="H224" s="6">
        <v>571538</v>
      </c>
      <c r="I224" s="6">
        <v>571538</v>
      </c>
      <c r="J224" s="6">
        <v>279927</v>
      </c>
    </row>
    <row r="225" spans="2:10" ht="22.5" x14ac:dyDescent="0.25">
      <c r="B225" s="5" t="s">
        <v>255</v>
      </c>
      <c r="C225" s="5" t="s">
        <v>256</v>
      </c>
      <c r="D225" s="6">
        <v>0</v>
      </c>
      <c r="E225" s="6">
        <v>0</v>
      </c>
      <c r="F225" s="6">
        <v>651650</v>
      </c>
      <c r="G225" s="6">
        <v>438550</v>
      </c>
      <c r="H225" s="6">
        <v>571538</v>
      </c>
      <c r="I225" s="6">
        <v>571538</v>
      </c>
      <c r="J225" s="6">
        <v>279927</v>
      </c>
    </row>
    <row r="226" spans="2:10" ht="22.5" x14ac:dyDescent="0.25">
      <c r="B226" s="5" t="s">
        <v>257</v>
      </c>
      <c r="C226" s="5" t="s">
        <v>37</v>
      </c>
      <c r="D226" s="6">
        <v>0</v>
      </c>
      <c r="E226" s="6">
        <v>0</v>
      </c>
      <c r="F226" s="6">
        <v>551800</v>
      </c>
      <c r="G226" s="6">
        <v>344700</v>
      </c>
      <c r="H226" s="6">
        <v>551800</v>
      </c>
      <c r="I226" s="6">
        <v>551800</v>
      </c>
      <c r="J226" s="6">
        <v>260189</v>
      </c>
    </row>
    <row r="227" spans="2:10" x14ac:dyDescent="0.25">
      <c r="B227" s="5" t="s">
        <v>258</v>
      </c>
      <c r="C227" s="5" t="s">
        <v>259</v>
      </c>
      <c r="D227" s="6">
        <v>0</v>
      </c>
      <c r="E227" s="6">
        <v>0</v>
      </c>
      <c r="F227" s="6">
        <v>527500</v>
      </c>
      <c r="G227" s="6">
        <v>325900</v>
      </c>
      <c r="H227" s="6">
        <v>527500</v>
      </c>
      <c r="I227" s="6">
        <v>527500</v>
      </c>
      <c r="J227" s="6">
        <v>245347</v>
      </c>
    </row>
    <row r="228" spans="2:10" x14ac:dyDescent="0.25">
      <c r="B228" s="5" t="s">
        <v>260</v>
      </c>
      <c r="C228" s="5" t="s">
        <v>261</v>
      </c>
      <c r="D228" s="6">
        <v>0</v>
      </c>
      <c r="E228" s="6">
        <v>0</v>
      </c>
      <c r="F228" s="6">
        <v>495500</v>
      </c>
      <c r="G228" s="6">
        <v>303900</v>
      </c>
      <c r="H228" s="6">
        <v>495500</v>
      </c>
      <c r="I228" s="6">
        <v>495500</v>
      </c>
      <c r="J228" s="6">
        <v>237562</v>
      </c>
    </row>
    <row r="229" spans="2:10" x14ac:dyDescent="0.25">
      <c r="B229" s="5" t="s">
        <v>272</v>
      </c>
      <c r="C229" s="5" t="s">
        <v>273</v>
      </c>
      <c r="D229" s="6">
        <v>0</v>
      </c>
      <c r="E229" s="6">
        <v>0</v>
      </c>
      <c r="F229" s="6">
        <v>20500</v>
      </c>
      <c r="G229" s="6">
        <v>10500</v>
      </c>
      <c r="H229" s="6">
        <v>20500</v>
      </c>
      <c r="I229" s="6">
        <v>20500</v>
      </c>
      <c r="J229" s="6">
        <v>7300</v>
      </c>
    </row>
    <row r="230" spans="2:10" x14ac:dyDescent="0.25">
      <c r="B230" s="5" t="s">
        <v>274</v>
      </c>
      <c r="C230" s="5" t="s">
        <v>275</v>
      </c>
      <c r="D230" s="6">
        <v>0</v>
      </c>
      <c r="E230" s="6">
        <v>0</v>
      </c>
      <c r="F230" s="6">
        <v>11500</v>
      </c>
      <c r="G230" s="6">
        <v>11500</v>
      </c>
      <c r="H230" s="6">
        <v>11500</v>
      </c>
      <c r="I230" s="6">
        <v>11500</v>
      </c>
      <c r="J230" s="6">
        <v>485</v>
      </c>
    </row>
    <row r="231" spans="2:10" ht="22.5" x14ac:dyDescent="0.25">
      <c r="B231" s="5" t="s">
        <v>276</v>
      </c>
      <c r="C231" s="5" t="s">
        <v>277</v>
      </c>
      <c r="D231" s="6">
        <v>0</v>
      </c>
      <c r="E231" s="6">
        <v>0</v>
      </c>
      <c r="F231" s="6">
        <v>10200</v>
      </c>
      <c r="G231" s="6">
        <v>10200</v>
      </c>
      <c r="H231" s="6">
        <v>10200</v>
      </c>
      <c r="I231" s="6">
        <v>10200</v>
      </c>
      <c r="J231" s="6">
        <v>8700</v>
      </c>
    </row>
    <row r="232" spans="2:10" x14ac:dyDescent="0.25">
      <c r="B232" s="5" t="s">
        <v>278</v>
      </c>
      <c r="C232" s="5" t="s">
        <v>279</v>
      </c>
      <c r="D232" s="6">
        <v>0</v>
      </c>
      <c r="E232" s="6">
        <v>0</v>
      </c>
      <c r="F232" s="6">
        <v>10200</v>
      </c>
      <c r="G232" s="6">
        <v>10200</v>
      </c>
      <c r="H232" s="6">
        <v>10200</v>
      </c>
      <c r="I232" s="6">
        <v>10200</v>
      </c>
      <c r="J232" s="6">
        <v>8700</v>
      </c>
    </row>
    <row r="233" spans="2:10" x14ac:dyDescent="0.25">
      <c r="B233" s="5" t="s">
        <v>280</v>
      </c>
      <c r="C233" s="5" t="s">
        <v>281</v>
      </c>
      <c r="D233" s="6">
        <v>0</v>
      </c>
      <c r="E233" s="6">
        <v>0</v>
      </c>
      <c r="F233" s="6">
        <v>14100</v>
      </c>
      <c r="G233" s="6">
        <v>8600</v>
      </c>
      <c r="H233" s="6">
        <v>14100</v>
      </c>
      <c r="I233" s="6">
        <v>14100</v>
      </c>
      <c r="J233" s="6">
        <v>6142</v>
      </c>
    </row>
    <row r="234" spans="2:10" x14ac:dyDescent="0.25">
      <c r="B234" s="5" t="s">
        <v>282</v>
      </c>
      <c r="C234" s="5" t="s">
        <v>283</v>
      </c>
      <c r="D234" s="6">
        <v>0</v>
      </c>
      <c r="E234" s="6">
        <v>0</v>
      </c>
      <c r="F234" s="6">
        <v>900</v>
      </c>
      <c r="G234" s="6">
        <v>900</v>
      </c>
      <c r="H234" s="6">
        <v>900</v>
      </c>
      <c r="I234" s="6">
        <v>900</v>
      </c>
      <c r="J234" s="6">
        <v>423</v>
      </c>
    </row>
    <row r="235" spans="2:10" x14ac:dyDescent="0.25">
      <c r="B235" s="5" t="s">
        <v>284</v>
      </c>
      <c r="C235" s="5" t="s">
        <v>285</v>
      </c>
      <c r="D235" s="6">
        <v>0</v>
      </c>
      <c r="E235" s="6">
        <v>0</v>
      </c>
      <c r="F235" s="6">
        <v>50</v>
      </c>
      <c r="G235" s="6">
        <v>50</v>
      </c>
      <c r="H235" s="6">
        <v>50</v>
      </c>
      <c r="I235" s="6">
        <v>50</v>
      </c>
      <c r="J235" s="6">
        <v>7</v>
      </c>
    </row>
    <row r="236" spans="2:10" x14ac:dyDescent="0.25">
      <c r="B236" s="5" t="s">
        <v>286</v>
      </c>
      <c r="C236" s="5" t="s">
        <v>287</v>
      </c>
      <c r="D236" s="6">
        <v>0</v>
      </c>
      <c r="E236" s="6">
        <v>0</v>
      </c>
      <c r="F236" s="6">
        <v>300</v>
      </c>
      <c r="G236" s="6">
        <v>300</v>
      </c>
      <c r="H236" s="6">
        <v>300</v>
      </c>
      <c r="I236" s="6">
        <v>300</v>
      </c>
      <c r="J236" s="6">
        <v>280</v>
      </c>
    </row>
    <row r="237" spans="2:10" ht="22.5" x14ac:dyDescent="0.25">
      <c r="B237" s="5" t="s">
        <v>288</v>
      </c>
      <c r="C237" s="5" t="s">
        <v>289</v>
      </c>
      <c r="D237" s="6">
        <v>0</v>
      </c>
      <c r="E237" s="6">
        <v>0</v>
      </c>
      <c r="F237" s="6">
        <v>50</v>
      </c>
      <c r="G237" s="6">
        <v>50</v>
      </c>
      <c r="H237" s="6">
        <v>50</v>
      </c>
      <c r="I237" s="6">
        <v>50</v>
      </c>
      <c r="J237" s="6">
        <v>4</v>
      </c>
    </row>
    <row r="238" spans="2:10" x14ac:dyDescent="0.25">
      <c r="B238" s="5" t="s">
        <v>290</v>
      </c>
      <c r="C238" s="5" t="s">
        <v>291</v>
      </c>
      <c r="D238" s="6">
        <v>0</v>
      </c>
      <c r="E238" s="6">
        <v>0</v>
      </c>
      <c r="F238" s="6">
        <v>100</v>
      </c>
      <c r="G238" s="6">
        <v>100</v>
      </c>
      <c r="H238" s="6">
        <v>100</v>
      </c>
      <c r="I238" s="6">
        <v>100</v>
      </c>
      <c r="J238" s="6">
        <v>23</v>
      </c>
    </row>
    <row r="239" spans="2:10" x14ac:dyDescent="0.25">
      <c r="B239" s="5" t="s">
        <v>292</v>
      </c>
      <c r="C239" s="5" t="s">
        <v>293</v>
      </c>
      <c r="D239" s="6">
        <v>0</v>
      </c>
      <c r="E239" s="6">
        <v>0</v>
      </c>
      <c r="F239" s="6">
        <v>12700</v>
      </c>
      <c r="G239" s="6">
        <v>7200</v>
      </c>
      <c r="H239" s="6">
        <v>12700</v>
      </c>
      <c r="I239" s="6">
        <v>12700</v>
      </c>
      <c r="J239" s="6">
        <v>5405</v>
      </c>
    </row>
    <row r="240" spans="2:10" ht="33" x14ac:dyDescent="0.25">
      <c r="B240" s="5" t="s">
        <v>294</v>
      </c>
      <c r="C240" s="5" t="s">
        <v>46</v>
      </c>
      <c r="D240" s="6">
        <v>0</v>
      </c>
      <c r="E240" s="6">
        <v>0</v>
      </c>
      <c r="F240" s="6">
        <v>43300</v>
      </c>
      <c r="G240" s="6">
        <v>37300</v>
      </c>
      <c r="H240" s="6">
        <v>19738</v>
      </c>
      <c r="I240" s="6">
        <v>19738</v>
      </c>
      <c r="J240" s="6">
        <v>19738</v>
      </c>
    </row>
    <row r="241" spans="2:10" x14ac:dyDescent="0.25">
      <c r="B241" s="5" t="s">
        <v>295</v>
      </c>
      <c r="C241" s="5" t="s">
        <v>296</v>
      </c>
      <c r="D241" s="6">
        <v>0</v>
      </c>
      <c r="E241" s="6">
        <v>0</v>
      </c>
      <c r="F241" s="6">
        <v>24000</v>
      </c>
      <c r="G241" s="6">
        <v>18000</v>
      </c>
      <c r="H241" s="6">
        <v>7593</v>
      </c>
      <c r="I241" s="6">
        <v>7593</v>
      </c>
      <c r="J241" s="6">
        <v>7593</v>
      </c>
    </row>
    <row r="242" spans="2:10" x14ac:dyDescent="0.25">
      <c r="B242" s="5" t="s">
        <v>297</v>
      </c>
      <c r="C242" s="5" t="s">
        <v>298</v>
      </c>
      <c r="D242" s="6">
        <v>0</v>
      </c>
      <c r="E242" s="6">
        <v>0</v>
      </c>
      <c r="F242" s="6">
        <v>4000</v>
      </c>
      <c r="G242" s="6">
        <v>3000</v>
      </c>
      <c r="H242" s="6">
        <v>1706</v>
      </c>
      <c r="I242" s="6">
        <v>1706</v>
      </c>
      <c r="J242" s="6">
        <v>1706</v>
      </c>
    </row>
    <row r="243" spans="2:10" x14ac:dyDescent="0.25">
      <c r="B243" s="5" t="s">
        <v>301</v>
      </c>
      <c r="C243" s="5" t="s">
        <v>302</v>
      </c>
      <c r="D243" s="6">
        <v>0</v>
      </c>
      <c r="E243" s="6">
        <v>0</v>
      </c>
      <c r="F243" s="6">
        <v>8000</v>
      </c>
      <c r="G243" s="6">
        <v>8000</v>
      </c>
      <c r="H243" s="6">
        <v>835</v>
      </c>
      <c r="I243" s="6">
        <v>835</v>
      </c>
      <c r="J243" s="6">
        <v>835</v>
      </c>
    </row>
    <row r="244" spans="2:10" x14ac:dyDescent="0.25">
      <c r="B244" s="5" t="s">
        <v>311</v>
      </c>
      <c r="C244" s="5" t="s">
        <v>312</v>
      </c>
      <c r="D244" s="6">
        <v>0</v>
      </c>
      <c r="E244" s="6">
        <v>0</v>
      </c>
      <c r="F244" s="6">
        <v>2000</v>
      </c>
      <c r="G244" s="6">
        <v>2000</v>
      </c>
      <c r="H244" s="6">
        <v>141</v>
      </c>
      <c r="I244" s="6">
        <v>141</v>
      </c>
      <c r="J244" s="6">
        <v>141</v>
      </c>
    </row>
    <row r="245" spans="2:10" ht="22.5" x14ac:dyDescent="0.25">
      <c r="B245" s="5" t="s">
        <v>313</v>
      </c>
      <c r="C245" s="5" t="s">
        <v>314</v>
      </c>
      <c r="D245" s="6">
        <v>0</v>
      </c>
      <c r="E245" s="6">
        <v>0</v>
      </c>
      <c r="F245" s="6">
        <v>10000</v>
      </c>
      <c r="G245" s="6">
        <v>5000</v>
      </c>
      <c r="H245" s="6">
        <v>4911</v>
      </c>
      <c r="I245" s="6">
        <v>4911</v>
      </c>
      <c r="J245" s="6">
        <v>4911</v>
      </c>
    </row>
    <row r="246" spans="2:10" ht="22.5" x14ac:dyDescent="0.25">
      <c r="B246" s="5" t="s">
        <v>327</v>
      </c>
      <c r="C246" s="5" t="s">
        <v>328</v>
      </c>
      <c r="D246" s="6">
        <v>0</v>
      </c>
      <c r="E246" s="6">
        <v>0</v>
      </c>
      <c r="F246" s="6">
        <v>15800</v>
      </c>
      <c r="G246" s="6">
        <v>15800</v>
      </c>
      <c r="H246" s="6">
        <v>11975</v>
      </c>
      <c r="I246" s="6">
        <v>11975</v>
      </c>
      <c r="J246" s="6">
        <v>11975</v>
      </c>
    </row>
    <row r="247" spans="2:10" x14ac:dyDescent="0.25">
      <c r="B247" s="5" t="s">
        <v>331</v>
      </c>
      <c r="C247" s="5" t="s">
        <v>332</v>
      </c>
      <c r="D247" s="6">
        <v>0</v>
      </c>
      <c r="E247" s="6">
        <v>0</v>
      </c>
      <c r="F247" s="6">
        <v>15800</v>
      </c>
      <c r="G247" s="6">
        <v>15800</v>
      </c>
      <c r="H247" s="6">
        <v>11975</v>
      </c>
      <c r="I247" s="6">
        <v>11975</v>
      </c>
      <c r="J247" s="6">
        <v>11975</v>
      </c>
    </row>
    <row r="248" spans="2:10" ht="22.5" x14ac:dyDescent="0.25">
      <c r="B248" s="5" t="s">
        <v>333</v>
      </c>
      <c r="C248" s="5" t="s">
        <v>334</v>
      </c>
      <c r="D248" s="6">
        <v>0</v>
      </c>
      <c r="E248" s="6">
        <v>0</v>
      </c>
      <c r="F248" s="6">
        <v>500</v>
      </c>
      <c r="G248" s="6">
        <v>500</v>
      </c>
      <c r="H248" s="6">
        <v>170</v>
      </c>
      <c r="I248" s="6">
        <v>170</v>
      </c>
      <c r="J248" s="6">
        <v>170</v>
      </c>
    </row>
    <row r="249" spans="2:10" x14ac:dyDescent="0.25">
      <c r="B249" s="5" t="s">
        <v>335</v>
      </c>
      <c r="C249" s="5" t="s">
        <v>336</v>
      </c>
      <c r="D249" s="6">
        <v>0</v>
      </c>
      <c r="E249" s="6">
        <v>0</v>
      </c>
      <c r="F249" s="6">
        <v>500</v>
      </c>
      <c r="G249" s="6">
        <v>500</v>
      </c>
      <c r="H249" s="6">
        <v>170</v>
      </c>
      <c r="I249" s="6">
        <v>170</v>
      </c>
      <c r="J249" s="6">
        <v>170</v>
      </c>
    </row>
    <row r="250" spans="2:10" x14ac:dyDescent="0.25">
      <c r="B250" s="5" t="s">
        <v>339</v>
      </c>
      <c r="C250" s="5" t="s">
        <v>340</v>
      </c>
      <c r="D250" s="6">
        <v>0</v>
      </c>
      <c r="E250" s="6">
        <v>0</v>
      </c>
      <c r="F250" s="6">
        <v>3000</v>
      </c>
      <c r="G250" s="6">
        <v>3000</v>
      </c>
      <c r="H250" s="6">
        <v>0</v>
      </c>
      <c r="I250" s="6">
        <v>0</v>
      </c>
      <c r="J250" s="6">
        <v>0</v>
      </c>
    </row>
    <row r="251" spans="2:10" ht="22.5" x14ac:dyDescent="0.25">
      <c r="B251" s="5" t="s">
        <v>368</v>
      </c>
      <c r="C251" s="5" t="s">
        <v>369</v>
      </c>
      <c r="D251" s="6">
        <v>0</v>
      </c>
      <c r="E251" s="6">
        <v>0</v>
      </c>
      <c r="F251" s="6">
        <v>56550</v>
      </c>
      <c r="G251" s="6">
        <v>56550</v>
      </c>
      <c r="H251" s="6">
        <v>0</v>
      </c>
      <c r="I251" s="6">
        <v>0</v>
      </c>
      <c r="J251" s="6">
        <v>0</v>
      </c>
    </row>
    <row r="252" spans="2:10" ht="22.5" x14ac:dyDescent="0.25">
      <c r="B252" s="5" t="s">
        <v>370</v>
      </c>
      <c r="C252" s="5" t="s">
        <v>371</v>
      </c>
      <c r="D252" s="6">
        <v>0</v>
      </c>
      <c r="E252" s="6">
        <v>0</v>
      </c>
      <c r="F252" s="6">
        <v>56550</v>
      </c>
      <c r="G252" s="6">
        <v>56550</v>
      </c>
      <c r="H252" s="6">
        <v>0</v>
      </c>
      <c r="I252" s="6">
        <v>0</v>
      </c>
      <c r="J252" s="6">
        <v>0</v>
      </c>
    </row>
    <row r="253" spans="2:10" ht="22.5" x14ac:dyDescent="0.25">
      <c r="B253" s="5" t="s">
        <v>41</v>
      </c>
      <c r="C253" s="5" t="s">
        <v>42</v>
      </c>
      <c r="D253" s="6">
        <v>0</v>
      </c>
      <c r="E253" s="6">
        <v>0</v>
      </c>
      <c r="F253" s="6">
        <v>107500</v>
      </c>
      <c r="G253" s="6">
        <v>57500</v>
      </c>
      <c r="H253" s="6">
        <v>53997</v>
      </c>
      <c r="I253" s="6">
        <v>53997</v>
      </c>
      <c r="J253" s="6">
        <v>53997</v>
      </c>
    </row>
    <row r="254" spans="2:10" ht="22.5" x14ac:dyDescent="0.25">
      <c r="B254" s="5" t="s">
        <v>255</v>
      </c>
      <c r="C254" s="5" t="s">
        <v>256</v>
      </c>
      <c r="D254" s="6">
        <v>0</v>
      </c>
      <c r="E254" s="6">
        <v>0</v>
      </c>
      <c r="F254" s="6">
        <v>107500</v>
      </c>
      <c r="G254" s="6">
        <v>57500</v>
      </c>
      <c r="H254" s="6">
        <v>53997</v>
      </c>
      <c r="I254" s="6">
        <v>53997</v>
      </c>
      <c r="J254" s="6">
        <v>53997</v>
      </c>
    </row>
    <row r="255" spans="2:10" ht="33" x14ac:dyDescent="0.25">
      <c r="B255" s="5" t="s">
        <v>294</v>
      </c>
      <c r="C255" s="5" t="s">
        <v>46</v>
      </c>
      <c r="D255" s="6">
        <v>0</v>
      </c>
      <c r="E255" s="6">
        <v>0</v>
      </c>
      <c r="F255" s="6">
        <v>2500</v>
      </c>
      <c r="G255" s="6">
        <v>2500</v>
      </c>
      <c r="H255" s="6">
        <v>2040</v>
      </c>
      <c r="I255" s="6">
        <v>2040</v>
      </c>
      <c r="J255" s="6">
        <v>2040</v>
      </c>
    </row>
    <row r="256" spans="2:10" ht="22.5" x14ac:dyDescent="0.25">
      <c r="B256" s="5" t="s">
        <v>343</v>
      </c>
      <c r="C256" s="5" t="s">
        <v>344</v>
      </c>
      <c r="D256" s="6">
        <v>0</v>
      </c>
      <c r="E256" s="6">
        <v>0</v>
      </c>
      <c r="F256" s="6">
        <v>2500</v>
      </c>
      <c r="G256" s="6">
        <v>2500</v>
      </c>
      <c r="H256" s="6">
        <v>2040</v>
      </c>
      <c r="I256" s="6">
        <v>2040</v>
      </c>
      <c r="J256" s="6">
        <v>2040</v>
      </c>
    </row>
    <row r="257" spans="2:10" ht="22.5" x14ac:dyDescent="0.25">
      <c r="B257" s="5" t="s">
        <v>345</v>
      </c>
      <c r="C257" s="5" t="s">
        <v>346</v>
      </c>
      <c r="D257" s="6">
        <v>0</v>
      </c>
      <c r="E257" s="6">
        <v>0</v>
      </c>
      <c r="F257" s="6">
        <v>2500</v>
      </c>
      <c r="G257" s="6">
        <v>2500</v>
      </c>
      <c r="H257" s="6">
        <v>2040</v>
      </c>
      <c r="I257" s="6">
        <v>2040</v>
      </c>
      <c r="J257" s="6">
        <v>2040</v>
      </c>
    </row>
    <row r="258" spans="2:10" x14ac:dyDescent="0.25">
      <c r="B258" s="5" t="s">
        <v>355</v>
      </c>
      <c r="C258" s="5" t="s">
        <v>67</v>
      </c>
      <c r="D258" s="6">
        <v>0</v>
      </c>
      <c r="E258" s="6">
        <v>0</v>
      </c>
      <c r="F258" s="6">
        <v>105000</v>
      </c>
      <c r="G258" s="6">
        <v>55000</v>
      </c>
      <c r="H258" s="6">
        <v>51957</v>
      </c>
      <c r="I258" s="6">
        <v>51957</v>
      </c>
      <c r="J258" s="6">
        <v>51957</v>
      </c>
    </row>
    <row r="259" spans="2:10" ht="22.5" x14ac:dyDescent="0.25">
      <c r="B259" s="5" t="s">
        <v>356</v>
      </c>
      <c r="C259" s="5" t="s">
        <v>357</v>
      </c>
      <c r="D259" s="6">
        <v>0</v>
      </c>
      <c r="E259" s="6">
        <v>0</v>
      </c>
      <c r="F259" s="6">
        <v>105000</v>
      </c>
      <c r="G259" s="6">
        <v>55000</v>
      </c>
      <c r="H259" s="6">
        <v>51957</v>
      </c>
      <c r="I259" s="6">
        <v>51957</v>
      </c>
      <c r="J259" s="6">
        <v>51957</v>
      </c>
    </row>
    <row r="260" spans="2:10" ht="22.5" x14ac:dyDescent="0.25">
      <c r="B260" s="5" t="s">
        <v>358</v>
      </c>
      <c r="C260" s="5" t="s">
        <v>359</v>
      </c>
      <c r="D260" s="6">
        <v>0</v>
      </c>
      <c r="E260" s="6">
        <v>0</v>
      </c>
      <c r="F260" s="6">
        <v>105000</v>
      </c>
      <c r="G260" s="6">
        <v>55000</v>
      </c>
      <c r="H260" s="6">
        <v>51957</v>
      </c>
      <c r="I260" s="6">
        <v>51957</v>
      </c>
      <c r="J260" s="6">
        <v>51957</v>
      </c>
    </row>
    <row r="261" spans="2:10" ht="22.5" x14ac:dyDescent="0.25">
      <c r="B261" s="5" t="s">
        <v>360</v>
      </c>
      <c r="C261" s="5" t="s">
        <v>361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</row>
    <row r="262" spans="2:10" ht="22.5" x14ac:dyDescent="0.25">
      <c r="B262" s="5" t="s">
        <v>362</v>
      </c>
      <c r="C262" s="5" t="s">
        <v>363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</row>
    <row r="263" spans="2:10" ht="22.5" x14ac:dyDescent="0.25">
      <c r="B263" s="5" t="s">
        <v>47</v>
      </c>
      <c r="C263" s="5" t="s">
        <v>48</v>
      </c>
      <c r="D263" s="6">
        <v>0</v>
      </c>
      <c r="E263" s="6">
        <v>0</v>
      </c>
      <c r="F263" s="6">
        <v>2085500</v>
      </c>
      <c r="G263" s="6">
        <v>1329400</v>
      </c>
      <c r="H263" s="6">
        <v>1942143</v>
      </c>
      <c r="I263" s="6">
        <v>1942143</v>
      </c>
      <c r="J263" s="6">
        <v>995410</v>
      </c>
    </row>
    <row r="264" spans="2:10" ht="22.5" x14ac:dyDescent="0.25">
      <c r="B264" s="5" t="s">
        <v>50</v>
      </c>
      <c r="C264" s="5" t="s">
        <v>51</v>
      </c>
      <c r="D264" s="6">
        <v>0</v>
      </c>
      <c r="E264" s="6">
        <v>0</v>
      </c>
      <c r="F264" s="6">
        <v>2085500</v>
      </c>
      <c r="G264" s="6">
        <v>1329400</v>
      </c>
      <c r="H264" s="6">
        <v>1942143</v>
      </c>
      <c r="I264" s="6">
        <v>1942143</v>
      </c>
      <c r="J264" s="6">
        <v>995410</v>
      </c>
    </row>
    <row r="265" spans="2:10" ht="22.5" x14ac:dyDescent="0.25">
      <c r="B265" s="5" t="s">
        <v>255</v>
      </c>
      <c r="C265" s="5" t="s">
        <v>256</v>
      </c>
      <c r="D265" s="6">
        <v>0</v>
      </c>
      <c r="E265" s="6">
        <v>0</v>
      </c>
      <c r="F265" s="6">
        <v>2085500</v>
      </c>
      <c r="G265" s="6">
        <v>1329400</v>
      </c>
      <c r="H265" s="6">
        <v>1942143</v>
      </c>
      <c r="I265" s="6">
        <v>1942143</v>
      </c>
      <c r="J265" s="6">
        <v>995410</v>
      </c>
    </row>
    <row r="266" spans="2:10" ht="22.5" x14ac:dyDescent="0.25">
      <c r="B266" s="5" t="s">
        <v>257</v>
      </c>
      <c r="C266" s="5" t="s">
        <v>37</v>
      </c>
      <c r="D266" s="6">
        <v>0</v>
      </c>
      <c r="E266" s="6">
        <v>0</v>
      </c>
      <c r="F266" s="6">
        <v>1912000</v>
      </c>
      <c r="G266" s="6">
        <v>1182900</v>
      </c>
      <c r="H266" s="6">
        <v>1912000</v>
      </c>
      <c r="I266" s="6">
        <v>1912000</v>
      </c>
      <c r="J266" s="6">
        <v>965267</v>
      </c>
    </row>
    <row r="267" spans="2:10" x14ac:dyDescent="0.25">
      <c r="B267" s="5" t="s">
        <v>258</v>
      </c>
      <c r="C267" s="5" t="s">
        <v>259</v>
      </c>
      <c r="D267" s="6">
        <v>0</v>
      </c>
      <c r="E267" s="6">
        <v>0</v>
      </c>
      <c r="F267" s="6">
        <v>1831600</v>
      </c>
      <c r="G267" s="6">
        <v>1119500</v>
      </c>
      <c r="H267" s="6">
        <v>1831600</v>
      </c>
      <c r="I267" s="6">
        <v>1831600</v>
      </c>
      <c r="J267" s="6">
        <v>907526</v>
      </c>
    </row>
    <row r="268" spans="2:10" x14ac:dyDescent="0.25">
      <c r="B268" s="5" t="s">
        <v>260</v>
      </c>
      <c r="C268" s="5" t="s">
        <v>261</v>
      </c>
      <c r="D268" s="6">
        <v>0</v>
      </c>
      <c r="E268" s="6">
        <v>0</v>
      </c>
      <c r="F268" s="6">
        <v>1625000</v>
      </c>
      <c r="G268" s="6">
        <v>985000</v>
      </c>
      <c r="H268" s="6">
        <v>1625000</v>
      </c>
      <c r="I268" s="6">
        <v>1625000</v>
      </c>
      <c r="J268" s="6">
        <v>802134</v>
      </c>
    </row>
    <row r="269" spans="2:10" x14ac:dyDescent="0.25">
      <c r="B269" s="5" t="s">
        <v>264</v>
      </c>
      <c r="C269" s="5" t="s">
        <v>265</v>
      </c>
      <c r="D269" s="6">
        <v>0</v>
      </c>
      <c r="E269" s="6">
        <v>0</v>
      </c>
      <c r="F269" s="6">
        <v>77600</v>
      </c>
      <c r="G269" s="6">
        <v>45000</v>
      </c>
      <c r="H269" s="6">
        <v>77600</v>
      </c>
      <c r="I269" s="6">
        <v>77600</v>
      </c>
      <c r="J269" s="6">
        <v>38101</v>
      </c>
    </row>
    <row r="270" spans="2:10" x14ac:dyDescent="0.25">
      <c r="B270" s="5" t="s">
        <v>272</v>
      </c>
      <c r="C270" s="5" t="s">
        <v>273</v>
      </c>
      <c r="D270" s="6">
        <v>0</v>
      </c>
      <c r="E270" s="6">
        <v>0</v>
      </c>
      <c r="F270" s="6">
        <v>87500</v>
      </c>
      <c r="G270" s="6">
        <v>48000</v>
      </c>
      <c r="H270" s="6">
        <v>87500</v>
      </c>
      <c r="I270" s="6">
        <v>87500</v>
      </c>
      <c r="J270" s="6">
        <v>44613</v>
      </c>
    </row>
    <row r="271" spans="2:10" x14ac:dyDescent="0.25">
      <c r="B271" s="5" t="s">
        <v>274</v>
      </c>
      <c r="C271" s="5" t="s">
        <v>275</v>
      </c>
      <c r="D271" s="6">
        <v>0</v>
      </c>
      <c r="E271" s="6">
        <v>0</v>
      </c>
      <c r="F271" s="6">
        <v>41500</v>
      </c>
      <c r="G271" s="6">
        <v>41500</v>
      </c>
      <c r="H271" s="6">
        <v>41500</v>
      </c>
      <c r="I271" s="6">
        <v>41500</v>
      </c>
      <c r="J271" s="6">
        <v>22678</v>
      </c>
    </row>
    <row r="272" spans="2:10" ht="22.5" x14ac:dyDescent="0.25">
      <c r="B272" s="5" t="s">
        <v>276</v>
      </c>
      <c r="C272" s="5" t="s">
        <v>277</v>
      </c>
      <c r="D272" s="6">
        <v>0</v>
      </c>
      <c r="E272" s="6">
        <v>0</v>
      </c>
      <c r="F272" s="6">
        <v>34800</v>
      </c>
      <c r="G272" s="6">
        <v>34800</v>
      </c>
      <c r="H272" s="6">
        <v>34800</v>
      </c>
      <c r="I272" s="6">
        <v>34800</v>
      </c>
      <c r="J272" s="6">
        <v>34800</v>
      </c>
    </row>
    <row r="273" spans="2:10" x14ac:dyDescent="0.25">
      <c r="B273" s="5" t="s">
        <v>278</v>
      </c>
      <c r="C273" s="5" t="s">
        <v>279</v>
      </c>
      <c r="D273" s="6">
        <v>0</v>
      </c>
      <c r="E273" s="6">
        <v>0</v>
      </c>
      <c r="F273" s="6">
        <v>34800</v>
      </c>
      <c r="G273" s="6">
        <v>34800</v>
      </c>
      <c r="H273" s="6">
        <v>34800</v>
      </c>
      <c r="I273" s="6">
        <v>34800</v>
      </c>
      <c r="J273" s="6">
        <v>34800</v>
      </c>
    </row>
    <row r="274" spans="2:10" x14ac:dyDescent="0.25">
      <c r="B274" s="5" t="s">
        <v>280</v>
      </c>
      <c r="C274" s="5" t="s">
        <v>281</v>
      </c>
      <c r="D274" s="6">
        <v>0</v>
      </c>
      <c r="E274" s="6">
        <v>0</v>
      </c>
      <c r="F274" s="6">
        <v>45600</v>
      </c>
      <c r="G274" s="6">
        <v>28600</v>
      </c>
      <c r="H274" s="6">
        <v>45600</v>
      </c>
      <c r="I274" s="6">
        <v>45600</v>
      </c>
      <c r="J274" s="6">
        <v>22941</v>
      </c>
    </row>
    <row r="275" spans="2:10" x14ac:dyDescent="0.25">
      <c r="B275" s="5" t="s">
        <v>282</v>
      </c>
      <c r="C275" s="5" t="s">
        <v>283</v>
      </c>
      <c r="D275" s="6">
        <v>0</v>
      </c>
      <c r="E275" s="6">
        <v>0</v>
      </c>
      <c r="F275" s="6">
        <v>2500</v>
      </c>
      <c r="G275" s="6">
        <v>2500</v>
      </c>
      <c r="H275" s="6">
        <v>2500</v>
      </c>
      <c r="I275" s="6">
        <v>2500</v>
      </c>
      <c r="J275" s="6">
        <v>2137</v>
      </c>
    </row>
    <row r="276" spans="2:10" x14ac:dyDescent="0.25">
      <c r="B276" s="5" t="s">
        <v>284</v>
      </c>
      <c r="C276" s="5" t="s">
        <v>285</v>
      </c>
      <c r="D276" s="6">
        <v>0</v>
      </c>
      <c r="E276" s="6">
        <v>0</v>
      </c>
      <c r="F276" s="6">
        <v>100</v>
      </c>
      <c r="G276" s="6">
        <v>100</v>
      </c>
      <c r="H276" s="6">
        <v>100</v>
      </c>
      <c r="I276" s="6">
        <v>100</v>
      </c>
      <c r="J276" s="6">
        <v>68</v>
      </c>
    </row>
    <row r="277" spans="2:10" x14ac:dyDescent="0.25">
      <c r="B277" s="5" t="s">
        <v>286</v>
      </c>
      <c r="C277" s="5" t="s">
        <v>287</v>
      </c>
      <c r="D277" s="6">
        <v>0</v>
      </c>
      <c r="E277" s="6">
        <v>0</v>
      </c>
      <c r="F277" s="6">
        <v>800</v>
      </c>
      <c r="G277" s="6">
        <v>800</v>
      </c>
      <c r="H277" s="6">
        <v>800</v>
      </c>
      <c r="I277" s="6">
        <v>800</v>
      </c>
      <c r="J277" s="6">
        <v>703</v>
      </c>
    </row>
    <row r="278" spans="2:10" ht="22.5" x14ac:dyDescent="0.25">
      <c r="B278" s="5" t="s">
        <v>288</v>
      </c>
      <c r="C278" s="5" t="s">
        <v>289</v>
      </c>
      <c r="D278" s="6">
        <v>0</v>
      </c>
      <c r="E278" s="6">
        <v>0</v>
      </c>
      <c r="F278" s="6">
        <v>30</v>
      </c>
      <c r="G278" s="6">
        <v>30</v>
      </c>
      <c r="H278" s="6">
        <v>30</v>
      </c>
      <c r="I278" s="6">
        <v>30</v>
      </c>
      <c r="J278" s="6">
        <v>20</v>
      </c>
    </row>
    <row r="279" spans="2:10" x14ac:dyDescent="0.25">
      <c r="B279" s="5" t="s">
        <v>290</v>
      </c>
      <c r="C279" s="5" t="s">
        <v>291</v>
      </c>
      <c r="D279" s="6">
        <v>0</v>
      </c>
      <c r="E279" s="6">
        <v>0</v>
      </c>
      <c r="F279" s="6">
        <v>170</v>
      </c>
      <c r="G279" s="6">
        <v>170</v>
      </c>
      <c r="H279" s="6">
        <v>170</v>
      </c>
      <c r="I279" s="6">
        <v>170</v>
      </c>
      <c r="J279" s="6">
        <v>115</v>
      </c>
    </row>
    <row r="280" spans="2:10" x14ac:dyDescent="0.25">
      <c r="B280" s="5" t="s">
        <v>292</v>
      </c>
      <c r="C280" s="5" t="s">
        <v>293</v>
      </c>
      <c r="D280" s="6">
        <v>0</v>
      </c>
      <c r="E280" s="6">
        <v>0</v>
      </c>
      <c r="F280" s="6">
        <v>42000</v>
      </c>
      <c r="G280" s="6">
        <v>25000</v>
      </c>
      <c r="H280" s="6">
        <v>42000</v>
      </c>
      <c r="I280" s="6">
        <v>42000</v>
      </c>
      <c r="J280" s="6">
        <v>19898</v>
      </c>
    </row>
    <row r="281" spans="2:10" ht="33" x14ac:dyDescent="0.25">
      <c r="B281" s="5" t="s">
        <v>294</v>
      </c>
      <c r="C281" s="5" t="s">
        <v>46</v>
      </c>
      <c r="D281" s="6">
        <v>0</v>
      </c>
      <c r="E281" s="6">
        <v>0</v>
      </c>
      <c r="F281" s="6">
        <v>173500</v>
      </c>
      <c r="G281" s="6">
        <v>146500</v>
      </c>
      <c r="H281" s="6">
        <v>30143</v>
      </c>
      <c r="I281" s="6">
        <v>30143</v>
      </c>
      <c r="J281" s="6">
        <v>30143</v>
      </c>
    </row>
    <row r="282" spans="2:10" x14ac:dyDescent="0.25">
      <c r="B282" s="5" t="s">
        <v>295</v>
      </c>
      <c r="C282" s="5" t="s">
        <v>296</v>
      </c>
      <c r="D282" s="6">
        <v>0</v>
      </c>
      <c r="E282" s="6">
        <v>0</v>
      </c>
      <c r="F282" s="6">
        <v>113000</v>
      </c>
      <c r="G282" s="6">
        <v>86000</v>
      </c>
      <c r="H282" s="6">
        <v>28157</v>
      </c>
      <c r="I282" s="6">
        <v>28157</v>
      </c>
      <c r="J282" s="6">
        <v>28157</v>
      </c>
    </row>
    <row r="283" spans="2:10" x14ac:dyDescent="0.25">
      <c r="B283" s="5" t="s">
        <v>297</v>
      </c>
      <c r="C283" s="5" t="s">
        <v>298</v>
      </c>
      <c r="D283" s="6">
        <v>0</v>
      </c>
      <c r="E283" s="6">
        <v>0</v>
      </c>
      <c r="F283" s="6">
        <v>5000</v>
      </c>
      <c r="G283" s="6">
        <v>3000</v>
      </c>
      <c r="H283" s="6">
        <v>1392</v>
      </c>
      <c r="I283" s="6">
        <v>1392</v>
      </c>
      <c r="J283" s="6">
        <v>1392</v>
      </c>
    </row>
    <row r="284" spans="2:10" x14ac:dyDescent="0.25">
      <c r="B284" s="5" t="s">
        <v>305</v>
      </c>
      <c r="C284" s="5" t="s">
        <v>306</v>
      </c>
      <c r="D284" s="6">
        <v>0</v>
      </c>
      <c r="E284" s="6">
        <v>0</v>
      </c>
      <c r="F284" s="6">
        <v>10000</v>
      </c>
      <c r="G284" s="6">
        <v>5000</v>
      </c>
      <c r="H284" s="6">
        <v>5000</v>
      </c>
      <c r="I284" s="6">
        <v>5000</v>
      </c>
      <c r="J284" s="6">
        <v>5000</v>
      </c>
    </row>
    <row r="285" spans="2:10" x14ac:dyDescent="0.25">
      <c r="B285" s="5" t="s">
        <v>311</v>
      </c>
      <c r="C285" s="5" t="s">
        <v>312</v>
      </c>
      <c r="D285" s="6">
        <v>0</v>
      </c>
      <c r="E285" s="6">
        <v>0</v>
      </c>
      <c r="F285" s="6">
        <v>4000</v>
      </c>
      <c r="G285" s="6">
        <v>4000</v>
      </c>
      <c r="H285" s="6">
        <v>2213</v>
      </c>
      <c r="I285" s="6">
        <v>2213</v>
      </c>
      <c r="J285" s="6">
        <v>2213</v>
      </c>
    </row>
    <row r="286" spans="2:10" ht="22.5" x14ac:dyDescent="0.25">
      <c r="B286" s="5" t="s">
        <v>313</v>
      </c>
      <c r="C286" s="5" t="s">
        <v>314</v>
      </c>
      <c r="D286" s="6">
        <v>0</v>
      </c>
      <c r="E286" s="6">
        <v>0</v>
      </c>
      <c r="F286" s="6">
        <v>49000</v>
      </c>
      <c r="G286" s="6">
        <v>39000</v>
      </c>
      <c r="H286" s="6">
        <v>15661</v>
      </c>
      <c r="I286" s="6">
        <v>15661</v>
      </c>
      <c r="J286" s="6">
        <v>15661</v>
      </c>
    </row>
    <row r="287" spans="2:10" ht="22.5" x14ac:dyDescent="0.25">
      <c r="B287" s="5" t="s">
        <v>315</v>
      </c>
      <c r="C287" s="5" t="s">
        <v>316</v>
      </c>
      <c r="D287" s="6">
        <v>0</v>
      </c>
      <c r="E287" s="6">
        <v>0</v>
      </c>
      <c r="F287" s="6">
        <v>45000</v>
      </c>
      <c r="G287" s="6">
        <v>35000</v>
      </c>
      <c r="H287" s="6">
        <v>3891</v>
      </c>
      <c r="I287" s="6">
        <v>3891</v>
      </c>
      <c r="J287" s="6">
        <v>3891</v>
      </c>
    </row>
    <row r="288" spans="2:10" ht="22.5" x14ac:dyDescent="0.25">
      <c r="B288" s="5" t="s">
        <v>327</v>
      </c>
      <c r="C288" s="5" t="s">
        <v>328</v>
      </c>
      <c r="D288" s="6">
        <v>0</v>
      </c>
      <c r="E288" s="6">
        <v>0</v>
      </c>
      <c r="F288" s="6">
        <v>31000</v>
      </c>
      <c r="G288" s="6">
        <v>31000</v>
      </c>
      <c r="H288" s="6">
        <v>1986</v>
      </c>
      <c r="I288" s="6">
        <v>1986</v>
      </c>
      <c r="J288" s="6">
        <v>1986</v>
      </c>
    </row>
    <row r="289" spans="2:10" x14ac:dyDescent="0.25">
      <c r="B289" s="5" t="s">
        <v>329</v>
      </c>
      <c r="C289" s="5" t="s">
        <v>330</v>
      </c>
      <c r="D289" s="6">
        <v>0</v>
      </c>
      <c r="E289" s="6">
        <v>0</v>
      </c>
      <c r="F289" s="6">
        <v>20000</v>
      </c>
      <c r="G289" s="6">
        <v>20000</v>
      </c>
      <c r="H289" s="6">
        <v>0</v>
      </c>
      <c r="I289" s="6">
        <v>0</v>
      </c>
      <c r="J289" s="6">
        <v>0</v>
      </c>
    </row>
    <row r="290" spans="2:10" x14ac:dyDescent="0.25">
      <c r="B290" s="5" t="s">
        <v>331</v>
      </c>
      <c r="C290" s="5" t="s">
        <v>332</v>
      </c>
      <c r="D290" s="6">
        <v>0</v>
      </c>
      <c r="E290" s="6">
        <v>0</v>
      </c>
      <c r="F290" s="6">
        <v>11000</v>
      </c>
      <c r="G290" s="6">
        <v>11000</v>
      </c>
      <c r="H290" s="6">
        <v>1986</v>
      </c>
      <c r="I290" s="6">
        <v>1986</v>
      </c>
      <c r="J290" s="6">
        <v>1986</v>
      </c>
    </row>
    <row r="291" spans="2:10" ht="22.5" x14ac:dyDescent="0.25">
      <c r="B291" s="5" t="s">
        <v>333</v>
      </c>
      <c r="C291" s="5" t="s">
        <v>334</v>
      </c>
      <c r="D291" s="6">
        <v>0</v>
      </c>
      <c r="E291" s="6">
        <v>0</v>
      </c>
      <c r="F291" s="6">
        <v>1000</v>
      </c>
      <c r="G291" s="6">
        <v>1000</v>
      </c>
      <c r="H291" s="6">
        <v>0</v>
      </c>
      <c r="I291" s="6">
        <v>0</v>
      </c>
      <c r="J291" s="6">
        <v>0</v>
      </c>
    </row>
    <row r="292" spans="2:10" x14ac:dyDescent="0.25">
      <c r="B292" s="5" t="s">
        <v>335</v>
      </c>
      <c r="C292" s="5" t="s">
        <v>336</v>
      </c>
      <c r="D292" s="6">
        <v>0</v>
      </c>
      <c r="E292" s="6">
        <v>0</v>
      </c>
      <c r="F292" s="6">
        <v>1000</v>
      </c>
      <c r="G292" s="6">
        <v>1000</v>
      </c>
      <c r="H292" s="6">
        <v>0</v>
      </c>
      <c r="I292" s="6">
        <v>0</v>
      </c>
      <c r="J292" s="6">
        <v>0</v>
      </c>
    </row>
    <row r="293" spans="2:10" x14ac:dyDescent="0.25">
      <c r="B293" s="5" t="s">
        <v>339</v>
      </c>
      <c r="C293" s="5" t="s">
        <v>340</v>
      </c>
      <c r="D293" s="6">
        <v>0</v>
      </c>
      <c r="E293" s="6">
        <v>0</v>
      </c>
      <c r="F293" s="6">
        <v>1000</v>
      </c>
      <c r="G293" s="6">
        <v>1000</v>
      </c>
      <c r="H293" s="6">
        <v>0</v>
      </c>
      <c r="I293" s="6">
        <v>0</v>
      </c>
      <c r="J293" s="6">
        <v>0</v>
      </c>
    </row>
    <row r="294" spans="2:10" x14ac:dyDescent="0.25">
      <c r="B294" s="5" t="s">
        <v>341</v>
      </c>
      <c r="C294" s="5" t="s">
        <v>342</v>
      </c>
      <c r="D294" s="6">
        <v>0</v>
      </c>
      <c r="E294" s="6">
        <v>0</v>
      </c>
      <c r="F294" s="6">
        <v>2500</v>
      </c>
      <c r="G294" s="6">
        <v>2500</v>
      </c>
      <c r="H294" s="6">
        <v>0</v>
      </c>
      <c r="I294" s="6">
        <v>0</v>
      </c>
      <c r="J294" s="6">
        <v>0</v>
      </c>
    </row>
    <row r="295" spans="2:10" ht="33" x14ac:dyDescent="0.25">
      <c r="B295" s="5" t="s">
        <v>347</v>
      </c>
      <c r="C295" s="5" t="s">
        <v>348</v>
      </c>
      <c r="D295" s="6">
        <v>0</v>
      </c>
      <c r="E295" s="6">
        <v>0</v>
      </c>
      <c r="F295" s="6">
        <v>25000</v>
      </c>
      <c r="G295" s="6">
        <v>25000</v>
      </c>
      <c r="H295" s="6">
        <v>0</v>
      </c>
      <c r="I295" s="6">
        <v>0</v>
      </c>
      <c r="J295" s="6">
        <v>0</v>
      </c>
    </row>
    <row r="296" spans="2:10" x14ac:dyDescent="0.25">
      <c r="B296" s="5" t="s">
        <v>353</v>
      </c>
      <c r="C296" s="5" t="s">
        <v>354</v>
      </c>
      <c r="D296" s="6">
        <v>0</v>
      </c>
      <c r="E296" s="6">
        <v>0</v>
      </c>
      <c r="F296" s="6">
        <v>25000</v>
      </c>
      <c r="G296" s="6">
        <v>25000</v>
      </c>
      <c r="H296" s="6">
        <v>0</v>
      </c>
      <c r="I296" s="6">
        <v>0</v>
      </c>
      <c r="J296" s="6">
        <v>0</v>
      </c>
    </row>
    <row r="297" spans="2:10" ht="33" x14ac:dyDescent="0.25">
      <c r="B297" s="5" t="s">
        <v>62</v>
      </c>
      <c r="C297" s="5" t="s">
        <v>63</v>
      </c>
      <c r="D297" s="6">
        <v>0</v>
      </c>
      <c r="E297" s="6">
        <v>0</v>
      </c>
      <c r="F297" s="6">
        <v>14655020</v>
      </c>
      <c r="G297" s="6">
        <v>8174840</v>
      </c>
      <c r="H297" s="6">
        <v>9351937</v>
      </c>
      <c r="I297" s="6">
        <v>9351937</v>
      </c>
      <c r="J297" s="6">
        <v>6514425</v>
      </c>
    </row>
    <row r="298" spans="2:10" ht="22.5" x14ac:dyDescent="0.25">
      <c r="B298" s="5" t="s">
        <v>65</v>
      </c>
      <c r="C298" s="5" t="s">
        <v>66</v>
      </c>
      <c r="D298" s="6">
        <v>0</v>
      </c>
      <c r="E298" s="6">
        <v>0</v>
      </c>
      <c r="F298" s="6">
        <v>4191000</v>
      </c>
      <c r="G298" s="6">
        <v>2227000</v>
      </c>
      <c r="H298" s="6">
        <v>1881925</v>
      </c>
      <c r="I298" s="6">
        <v>1881925</v>
      </c>
      <c r="J298" s="6">
        <v>1881815</v>
      </c>
    </row>
    <row r="299" spans="2:10" ht="22.5" x14ac:dyDescent="0.25">
      <c r="B299" s="5" t="s">
        <v>255</v>
      </c>
      <c r="C299" s="5" t="s">
        <v>256</v>
      </c>
      <c r="D299" s="6">
        <v>0</v>
      </c>
      <c r="E299" s="6">
        <v>0</v>
      </c>
      <c r="F299" s="6">
        <v>4191000</v>
      </c>
      <c r="G299" s="6">
        <v>2227000</v>
      </c>
      <c r="H299" s="6">
        <v>1881925</v>
      </c>
      <c r="I299" s="6">
        <v>1881925</v>
      </c>
      <c r="J299" s="6">
        <v>1881815</v>
      </c>
    </row>
    <row r="300" spans="2:10" ht="22.5" x14ac:dyDescent="0.25">
      <c r="B300" s="5" t="s">
        <v>257</v>
      </c>
      <c r="C300" s="5" t="s">
        <v>37</v>
      </c>
      <c r="D300" s="6">
        <v>0</v>
      </c>
      <c r="E300" s="6">
        <v>0</v>
      </c>
      <c r="F300" s="6">
        <v>131900</v>
      </c>
      <c r="G300" s="6">
        <v>78900</v>
      </c>
      <c r="H300" s="6">
        <v>45483</v>
      </c>
      <c r="I300" s="6">
        <v>45483</v>
      </c>
      <c r="J300" s="6">
        <v>45483</v>
      </c>
    </row>
    <row r="301" spans="2:10" x14ac:dyDescent="0.25">
      <c r="B301" s="5" t="s">
        <v>258</v>
      </c>
      <c r="C301" s="5" t="s">
        <v>259</v>
      </c>
      <c r="D301" s="6">
        <v>0</v>
      </c>
      <c r="E301" s="6">
        <v>0</v>
      </c>
      <c r="F301" s="6">
        <v>131900</v>
      </c>
      <c r="G301" s="6">
        <v>78900</v>
      </c>
      <c r="H301" s="6">
        <v>45483</v>
      </c>
      <c r="I301" s="6">
        <v>45483</v>
      </c>
      <c r="J301" s="6">
        <v>45483</v>
      </c>
    </row>
    <row r="302" spans="2:10" ht="22.5" x14ac:dyDescent="0.25">
      <c r="B302" s="5" t="s">
        <v>270</v>
      </c>
      <c r="C302" s="5" t="s">
        <v>271</v>
      </c>
      <c r="D302" s="6">
        <v>0</v>
      </c>
      <c r="E302" s="6">
        <v>0</v>
      </c>
      <c r="F302" s="6">
        <v>131900</v>
      </c>
      <c r="G302" s="6">
        <v>78900</v>
      </c>
      <c r="H302" s="6">
        <v>45483</v>
      </c>
      <c r="I302" s="6">
        <v>45483</v>
      </c>
      <c r="J302" s="6">
        <v>45483</v>
      </c>
    </row>
    <row r="303" spans="2:10" ht="33" x14ac:dyDescent="0.25">
      <c r="B303" s="5" t="s">
        <v>294</v>
      </c>
      <c r="C303" s="5" t="s">
        <v>46</v>
      </c>
      <c r="D303" s="6">
        <v>0</v>
      </c>
      <c r="E303" s="6">
        <v>0</v>
      </c>
      <c r="F303" s="6">
        <v>3131100</v>
      </c>
      <c r="G303" s="6">
        <v>1707100</v>
      </c>
      <c r="H303" s="6">
        <v>1449183</v>
      </c>
      <c r="I303" s="6">
        <v>1449183</v>
      </c>
      <c r="J303" s="6">
        <v>1449073</v>
      </c>
    </row>
    <row r="304" spans="2:10" x14ac:dyDescent="0.25">
      <c r="B304" s="5" t="s">
        <v>295</v>
      </c>
      <c r="C304" s="5" t="s">
        <v>296</v>
      </c>
      <c r="D304" s="6">
        <v>0</v>
      </c>
      <c r="E304" s="6">
        <v>0</v>
      </c>
      <c r="F304" s="6">
        <v>2866500</v>
      </c>
      <c r="G304" s="6">
        <v>1461000</v>
      </c>
      <c r="H304" s="6">
        <v>1358163</v>
      </c>
      <c r="I304" s="6">
        <v>1358163</v>
      </c>
      <c r="J304" s="6">
        <v>1358053</v>
      </c>
    </row>
    <row r="305" spans="2:10" x14ac:dyDescent="0.25">
      <c r="B305" s="5" t="s">
        <v>297</v>
      </c>
      <c r="C305" s="5" t="s">
        <v>298</v>
      </c>
      <c r="D305" s="6">
        <v>0</v>
      </c>
      <c r="E305" s="6">
        <v>0</v>
      </c>
      <c r="F305" s="6">
        <v>53550</v>
      </c>
      <c r="G305" s="6">
        <v>21550</v>
      </c>
      <c r="H305" s="6">
        <v>12574</v>
      </c>
      <c r="I305" s="6">
        <v>12574</v>
      </c>
      <c r="J305" s="6">
        <v>12574</v>
      </c>
    </row>
    <row r="306" spans="2:10" x14ac:dyDescent="0.25">
      <c r="B306" s="5" t="s">
        <v>299</v>
      </c>
      <c r="C306" s="5" t="s">
        <v>300</v>
      </c>
      <c r="D306" s="6">
        <v>0</v>
      </c>
      <c r="E306" s="6">
        <v>0</v>
      </c>
      <c r="F306" s="6">
        <v>117000</v>
      </c>
      <c r="G306" s="6">
        <v>37000</v>
      </c>
      <c r="H306" s="6">
        <v>17471</v>
      </c>
      <c r="I306" s="6">
        <v>17471</v>
      </c>
      <c r="J306" s="6">
        <v>17471</v>
      </c>
    </row>
    <row r="307" spans="2:10" x14ac:dyDescent="0.25">
      <c r="B307" s="5" t="s">
        <v>301</v>
      </c>
      <c r="C307" s="5" t="s">
        <v>302</v>
      </c>
      <c r="D307" s="6">
        <v>0</v>
      </c>
      <c r="E307" s="6">
        <v>0</v>
      </c>
      <c r="F307" s="6">
        <v>1493550</v>
      </c>
      <c r="G307" s="6">
        <v>846050</v>
      </c>
      <c r="H307" s="6">
        <v>812302</v>
      </c>
      <c r="I307" s="6">
        <v>812302</v>
      </c>
      <c r="J307" s="6">
        <v>812302</v>
      </c>
    </row>
    <row r="308" spans="2:10" x14ac:dyDescent="0.25">
      <c r="B308" s="5" t="s">
        <v>303</v>
      </c>
      <c r="C308" s="5" t="s">
        <v>304</v>
      </c>
      <c r="D308" s="6">
        <v>0</v>
      </c>
      <c r="E308" s="6">
        <v>0</v>
      </c>
      <c r="F308" s="6">
        <v>204500</v>
      </c>
      <c r="G308" s="6">
        <v>85500</v>
      </c>
      <c r="H308" s="6">
        <v>79441</v>
      </c>
      <c r="I308" s="6">
        <v>79441</v>
      </c>
      <c r="J308" s="6">
        <v>79441</v>
      </c>
    </row>
    <row r="309" spans="2:10" x14ac:dyDescent="0.25">
      <c r="B309" s="5" t="s">
        <v>305</v>
      </c>
      <c r="C309" s="5" t="s">
        <v>306</v>
      </c>
      <c r="D309" s="6">
        <v>0</v>
      </c>
      <c r="E309" s="6">
        <v>0</v>
      </c>
      <c r="F309" s="6">
        <v>17800</v>
      </c>
      <c r="G309" s="6">
        <v>7100</v>
      </c>
      <c r="H309" s="6">
        <v>5164</v>
      </c>
      <c r="I309" s="6">
        <v>5164</v>
      </c>
      <c r="J309" s="6">
        <v>5164</v>
      </c>
    </row>
    <row r="310" spans="2:10" x14ac:dyDescent="0.25">
      <c r="B310" s="5" t="s">
        <v>307</v>
      </c>
      <c r="C310" s="5" t="s">
        <v>308</v>
      </c>
      <c r="D310" s="6">
        <v>0</v>
      </c>
      <c r="E310" s="6">
        <v>0</v>
      </c>
      <c r="F310" s="6">
        <v>2000</v>
      </c>
      <c r="G310" s="6">
        <v>0</v>
      </c>
      <c r="H310" s="6">
        <v>0</v>
      </c>
      <c r="I310" s="6">
        <v>0</v>
      </c>
      <c r="J310" s="6">
        <v>0</v>
      </c>
    </row>
    <row r="311" spans="2:10" x14ac:dyDescent="0.25">
      <c r="B311" s="5" t="s">
        <v>309</v>
      </c>
      <c r="C311" s="5" t="s">
        <v>310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</row>
    <row r="312" spans="2:10" x14ac:dyDescent="0.25">
      <c r="B312" s="5" t="s">
        <v>311</v>
      </c>
      <c r="C312" s="5" t="s">
        <v>312</v>
      </c>
      <c r="D312" s="6">
        <v>0</v>
      </c>
      <c r="E312" s="6">
        <v>0</v>
      </c>
      <c r="F312" s="6">
        <v>126900</v>
      </c>
      <c r="G312" s="6">
        <v>64900</v>
      </c>
      <c r="H312" s="6">
        <v>57828</v>
      </c>
      <c r="I312" s="6">
        <v>57828</v>
      </c>
      <c r="J312" s="6">
        <v>57718</v>
      </c>
    </row>
    <row r="313" spans="2:10" ht="22.5" x14ac:dyDescent="0.25">
      <c r="B313" s="5" t="s">
        <v>313</v>
      </c>
      <c r="C313" s="5" t="s">
        <v>314</v>
      </c>
      <c r="D313" s="6">
        <v>0</v>
      </c>
      <c r="E313" s="6">
        <v>0</v>
      </c>
      <c r="F313" s="6">
        <v>75600</v>
      </c>
      <c r="G313" s="6">
        <v>32300</v>
      </c>
      <c r="H313" s="6">
        <v>29472</v>
      </c>
      <c r="I313" s="6">
        <v>29472</v>
      </c>
      <c r="J313" s="6">
        <v>29472</v>
      </c>
    </row>
    <row r="314" spans="2:10" ht="22.5" x14ac:dyDescent="0.25">
      <c r="B314" s="5" t="s">
        <v>315</v>
      </c>
      <c r="C314" s="5" t="s">
        <v>316</v>
      </c>
      <c r="D314" s="6">
        <v>0</v>
      </c>
      <c r="E314" s="6">
        <v>0</v>
      </c>
      <c r="F314" s="6">
        <v>775600</v>
      </c>
      <c r="G314" s="6">
        <v>366600</v>
      </c>
      <c r="H314" s="6">
        <v>343911</v>
      </c>
      <c r="I314" s="6">
        <v>343911</v>
      </c>
      <c r="J314" s="6">
        <v>343911</v>
      </c>
    </row>
    <row r="315" spans="2:10" x14ac:dyDescent="0.25">
      <c r="B315" s="5" t="s">
        <v>317</v>
      </c>
      <c r="C315" s="5" t="s">
        <v>318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</row>
    <row r="316" spans="2:10" ht="22.5" x14ac:dyDescent="0.25">
      <c r="B316" s="5" t="s">
        <v>327</v>
      </c>
      <c r="C316" s="5" t="s">
        <v>328</v>
      </c>
      <c r="D316" s="6">
        <v>0</v>
      </c>
      <c r="E316" s="6">
        <v>0</v>
      </c>
      <c r="F316" s="6">
        <v>227000</v>
      </c>
      <c r="G316" s="6">
        <v>227000</v>
      </c>
      <c r="H316" s="6">
        <v>82051</v>
      </c>
      <c r="I316" s="6">
        <v>82051</v>
      </c>
      <c r="J316" s="6">
        <v>82051</v>
      </c>
    </row>
    <row r="317" spans="2:10" x14ac:dyDescent="0.25">
      <c r="B317" s="5" t="s">
        <v>331</v>
      </c>
      <c r="C317" s="5" t="s">
        <v>332</v>
      </c>
      <c r="D317" s="6">
        <v>0</v>
      </c>
      <c r="E317" s="6">
        <v>0</v>
      </c>
      <c r="F317" s="6">
        <v>227000</v>
      </c>
      <c r="G317" s="6">
        <v>227000</v>
      </c>
      <c r="H317" s="6">
        <v>82051</v>
      </c>
      <c r="I317" s="6">
        <v>82051</v>
      </c>
      <c r="J317" s="6">
        <v>82051</v>
      </c>
    </row>
    <row r="318" spans="2:10" ht="22.5" x14ac:dyDescent="0.25">
      <c r="B318" s="5" t="s">
        <v>333</v>
      </c>
      <c r="C318" s="5" t="s">
        <v>334</v>
      </c>
      <c r="D318" s="6">
        <v>0</v>
      </c>
      <c r="E318" s="6">
        <v>0</v>
      </c>
      <c r="F318" s="6">
        <v>18000</v>
      </c>
      <c r="G318" s="6">
        <v>12000</v>
      </c>
      <c r="H318" s="6">
        <v>4271</v>
      </c>
      <c r="I318" s="6">
        <v>4271</v>
      </c>
      <c r="J318" s="6">
        <v>4271</v>
      </c>
    </row>
    <row r="319" spans="2:10" x14ac:dyDescent="0.25">
      <c r="B319" s="5" t="s">
        <v>335</v>
      </c>
      <c r="C319" s="5" t="s">
        <v>336</v>
      </c>
      <c r="D319" s="6">
        <v>0</v>
      </c>
      <c r="E319" s="6">
        <v>0</v>
      </c>
      <c r="F319" s="6">
        <v>18000</v>
      </c>
      <c r="G319" s="6">
        <v>12000</v>
      </c>
      <c r="H319" s="6">
        <v>4271</v>
      </c>
      <c r="I319" s="6">
        <v>4271</v>
      </c>
      <c r="J319" s="6">
        <v>4271</v>
      </c>
    </row>
    <row r="320" spans="2:10" x14ac:dyDescent="0.25">
      <c r="B320" s="5" t="s">
        <v>339</v>
      </c>
      <c r="C320" s="5" t="s">
        <v>340</v>
      </c>
      <c r="D320" s="6">
        <v>0</v>
      </c>
      <c r="E320" s="6">
        <v>0</v>
      </c>
      <c r="F320" s="6">
        <v>19600</v>
      </c>
      <c r="G320" s="6">
        <v>7100</v>
      </c>
      <c r="H320" s="6">
        <v>4698</v>
      </c>
      <c r="I320" s="6">
        <v>4698</v>
      </c>
      <c r="J320" s="6">
        <v>4698</v>
      </c>
    </row>
    <row r="321" spans="2:10" ht="33" x14ac:dyDescent="0.25">
      <c r="B321" s="5" t="s">
        <v>347</v>
      </c>
      <c r="C321" s="5" t="s">
        <v>348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</row>
    <row r="322" spans="2:10" x14ac:dyDescent="0.25">
      <c r="B322" s="5" t="s">
        <v>353</v>
      </c>
      <c r="C322" s="5" t="s">
        <v>354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</row>
    <row r="323" spans="2:10" ht="22.5" x14ac:dyDescent="0.25">
      <c r="B323" s="5" t="s">
        <v>379</v>
      </c>
      <c r="C323" s="5" t="s">
        <v>118</v>
      </c>
      <c r="D323" s="6">
        <v>0</v>
      </c>
      <c r="E323" s="6">
        <v>0</v>
      </c>
      <c r="F323" s="6">
        <v>153000</v>
      </c>
      <c r="G323" s="6">
        <v>101000</v>
      </c>
      <c r="H323" s="6">
        <v>58874</v>
      </c>
      <c r="I323" s="6">
        <v>58874</v>
      </c>
      <c r="J323" s="6">
        <v>58874</v>
      </c>
    </row>
    <row r="324" spans="2:10" x14ac:dyDescent="0.25">
      <c r="B324" s="5" t="s">
        <v>380</v>
      </c>
      <c r="C324" s="5" t="s">
        <v>381</v>
      </c>
      <c r="D324" s="6">
        <v>0</v>
      </c>
      <c r="E324" s="6">
        <v>0</v>
      </c>
      <c r="F324" s="6">
        <v>153000</v>
      </c>
      <c r="G324" s="6">
        <v>101000</v>
      </c>
      <c r="H324" s="6">
        <v>58874</v>
      </c>
      <c r="I324" s="6">
        <v>58874</v>
      </c>
      <c r="J324" s="6">
        <v>58874</v>
      </c>
    </row>
    <row r="325" spans="2:10" x14ac:dyDescent="0.25">
      <c r="B325" s="5" t="s">
        <v>382</v>
      </c>
      <c r="C325" s="5" t="s">
        <v>383</v>
      </c>
      <c r="D325" s="6">
        <v>0</v>
      </c>
      <c r="E325" s="6">
        <v>0</v>
      </c>
      <c r="F325" s="6">
        <v>98000</v>
      </c>
      <c r="G325" s="6">
        <v>63000</v>
      </c>
      <c r="H325" s="6">
        <v>38809</v>
      </c>
      <c r="I325" s="6">
        <v>38809</v>
      </c>
      <c r="J325" s="6">
        <v>38809</v>
      </c>
    </row>
    <row r="326" spans="2:10" ht="22.5" x14ac:dyDescent="0.25">
      <c r="B326" s="5" t="s">
        <v>386</v>
      </c>
      <c r="C326" s="5" t="s">
        <v>387</v>
      </c>
      <c r="D326" s="6">
        <v>0</v>
      </c>
      <c r="E326" s="6">
        <v>0</v>
      </c>
      <c r="F326" s="6">
        <v>55000</v>
      </c>
      <c r="G326" s="6">
        <v>38000</v>
      </c>
      <c r="H326" s="6">
        <v>20065</v>
      </c>
      <c r="I326" s="6">
        <v>20065</v>
      </c>
      <c r="J326" s="6">
        <v>20065</v>
      </c>
    </row>
    <row r="327" spans="2:10" ht="43.5" x14ac:dyDescent="0.25">
      <c r="B327" s="5" t="s">
        <v>388</v>
      </c>
      <c r="C327" s="5" t="s">
        <v>389</v>
      </c>
      <c r="D327" s="6">
        <v>0</v>
      </c>
      <c r="E327" s="6">
        <v>0</v>
      </c>
      <c r="F327" s="6">
        <v>775000</v>
      </c>
      <c r="G327" s="6">
        <v>340000</v>
      </c>
      <c r="H327" s="6">
        <v>328385</v>
      </c>
      <c r="I327" s="6">
        <v>328385</v>
      </c>
      <c r="J327" s="6">
        <v>328385</v>
      </c>
    </row>
    <row r="328" spans="2:10" x14ac:dyDescent="0.25">
      <c r="B328" s="5" t="s">
        <v>390</v>
      </c>
      <c r="C328" s="5" t="s">
        <v>391</v>
      </c>
      <c r="D328" s="6">
        <v>0</v>
      </c>
      <c r="E328" s="6">
        <v>0</v>
      </c>
      <c r="F328" s="6">
        <v>775000</v>
      </c>
      <c r="G328" s="6">
        <v>340000</v>
      </c>
      <c r="H328" s="6">
        <v>328385</v>
      </c>
      <c r="I328" s="6">
        <v>328385</v>
      </c>
      <c r="J328" s="6">
        <v>328385</v>
      </c>
    </row>
    <row r="329" spans="2:10" x14ac:dyDescent="0.25">
      <c r="B329" s="5" t="s">
        <v>92</v>
      </c>
      <c r="C329" s="5" t="s">
        <v>93</v>
      </c>
      <c r="D329" s="6">
        <v>0</v>
      </c>
      <c r="E329" s="6">
        <v>0</v>
      </c>
      <c r="F329" s="6">
        <v>2997650</v>
      </c>
      <c r="G329" s="6">
        <v>1794650</v>
      </c>
      <c r="H329" s="6">
        <v>2624087</v>
      </c>
      <c r="I329" s="6">
        <v>2624087</v>
      </c>
      <c r="J329" s="6">
        <v>1133420</v>
      </c>
    </row>
    <row r="330" spans="2:10" ht="22.5" x14ac:dyDescent="0.25">
      <c r="B330" s="5" t="s">
        <v>255</v>
      </c>
      <c r="C330" s="5" t="s">
        <v>256</v>
      </c>
      <c r="D330" s="6">
        <v>0</v>
      </c>
      <c r="E330" s="6">
        <v>0</v>
      </c>
      <c r="F330" s="6">
        <v>2997650</v>
      </c>
      <c r="G330" s="6">
        <v>1794650</v>
      </c>
      <c r="H330" s="6">
        <v>2624087</v>
      </c>
      <c r="I330" s="6">
        <v>2624087</v>
      </c>
      <c r="J330" s="6">
        <v>1133420</v>
      </c>
    </row>
    <row r="331" spans="2:10" ht="22.5" x14ac:dyDescent="0.25">
      <c r="B331" s="5" t="s">
        <v>257</v>
      </c>
      <c r="C331" s="5" t="s">
        <v>37</v>
      </c>
      <c r="D331" s="6">
        <v>0</v>
      </c>
      <c r="E331" s="6">
        <v>0</v>
      </c>
      <c r="F331" s="6">
        <v>2244650</v>
      </c>
      <c r="G331" s="6">
        <v>1210650</v>
      </c>
      <c r="H331" s="6">
        <v>2244650</v>
      </c>
      <c r="I331" s="6">
        <v>2244650</v>
      </c>
      <c r="J331" s="6">
        <v>753983</v>
      </c>
    </row>
    <row r="332" spans="2:10" x14ac:dyDescent="0.25">
      <c r="B332" s="5" t="s">
        <v>258</v>
      </c>
      <c r="C332" s="5" t="s">
        <v>259</v>
      </c>
      <c r="D332" s="6">
        <v>0</v>
      </c>
      <c r="E332" s="6">
        <v>0</v>
      </c>
      <c r="F332" s="6">
        <v>2205700</v>
      </c>
      <c r="G332" s="6">
        <v>1181700</v>
      </c>
      <c r="H332" s="6">
        <v>2205700</v>
      </c>
      <c r="I332" s="6">
        <v>2205700</v>
      </c>
      <c r="J332" s="6">
        <v>726720</v>
      </c>
    </row>
    <row r="333" spans="2:10" x14ac:dyDescent="0.25">
      <c r="B333" s="5" t="s">
        <v>260</v>
      </c>
      <c r="C333" s="5" t="s">
        <v>261</v>
      </c>
      <c r="D333" s="6">
        <v>0</v>
      </c>
      <c r="E333" s="6">
        <v>0</v>
      </c>
      <c r="F333" s="6">
        <v>855300</v>
      </c>
      <c r="G333" s="6">
        <v>494500</v>
      </c>
      <c r="H333" s="6">
        <v>855300</v>
      </c>
      <c r="I333" s="6">
        <v>855300</v>
      </c>
      <c r="J333" s="6">
        <v>407848</v>
      </c>
    </row>
    <row r="334" spans="2:10" x14ac:dyDescent="0.25">
      <c r="B334" s="5" t="s">
        <v>262</v>
      </c>
      <c r="C334" s="5" t="s">
        <v>263</v>
      </c>
      <c r="D334" s="6">
        <v>0</v>
      </c>
      <c r="E334" s="6">
        <v>0</v>
      </c>
      <c r="F334" s="6">
        <v>110000</v>
      </c>
      <c r="G334" s="6">
        <v>56000</v>
      </c>
      <c r="H334" s="6">
        <v>110000</v>
      </c>
      <c r="I334" s="6">
        <v>110000</v>
      </c>
      <c r="J334" s="6">
        <v>55009</v>
      </c>
    </row>
    <row r="335" spans="2:10" ht="22.5" x14ac:dyDescent="0.25">
      <c r="B335" s="5" t="s">
        <v>266</v>
      </c>
      <c r="C335" s="5" t="s">
        <v>267</v>
      </c>
      <c r="D335" s="6">
        <v>0</v>
      </c>
      <c r="E335" s="6">
        <v>0</v>
      </c>
      <c r="F335" s="6">
        <v>1174400</v>
      </c>
      <c r="G335" s="6">
        <v>587200</v>
      </c>
      <c r="H335" s="6">
        <v>1174400</v>
      </c>
      <c r="I335" s="6">
        <v>1174400</v>
      </c>
      <c r="J335" s="6">
        <v>223860</v>
      </c>
    </row>
    <row r="336" spans="2:10" x14ac:dyDescent="0.25">
      <c r="B336" s="5" t="s">
        <v>272</v>
      </c>
      <c r="C336" s="5" t="s">
        <v>273</v>
      </c>
      <c r="D336" s="6">
        <v>0</v>
      </c>
      <c r="E336" s="6">
        <v>0</v>
      </c>
      <c r="F336" s="6">
        <v>45000</v>
      </c>
      <c r="G336" s="6">
        <v>23000</v>
      </c>
      <c r="H336" s="6">
        <v>45000</v>
      </c>
      <c r="I336" s="6">
        <v>45000</v>
      </c>
      <c r="J336" s="6">
        <v>20071</v>
      </c>
    </row>
    <row r="337" spans="2:10" x14ac:dyDescent="0.25">
      <c r="B337" s="5" t="s">
        <v>274</v>
      </c>
      <c r="C337" s="5" t="s">
        <v>275</v>
      </c>
      <c r="D337" s="6">
        <v>0</v>
      </c>
      <c r="E337" s="6">
        <v>0</v>
      </c>
      <c r="F337" s="6">
        <v>21000</v>
      </c>
      <c r="G337" s="6">
        <v>21000</v>
      </c>
      <c r="H337" s="6">
        <v>21000</v>
      </c>
      <c r="I337" s="6">
        <v>21000</v>
      </c>
      <c r="J337" s="6">
        <v>19932</v>
      </c>
    </row>
    <row r="338" spans="2:10" ht="22.5" x14ac:dyDescent="0.25">
      <c r="B338" s="5" t="s">
        <v>276</v>
      </c>
      <c r="C338" s="5" t="s">
        <v>277</v>
      </c>
      <c r="D338" s="6">
        <v>0</v>
      </c>
      <c r="E338" s="6">
        <v>0</v>
      </c>
      <c r="F338" s="6">
        <v>15950</v>
      </c>
      <c r="G338" s="6">
        <v>15950</v>
      </c>
      <c r="H338" s="6">
        <v>15950</v>
      </c>
      <c r="I338" s="6">
        <v>15950</v>
      </c>
      <c r="J338" s="6">
        <v>15950</v>
      </c>
    </row>
    <row r="339" spans="2:10" x14ac:dyDescent="0.25">
      <c r="B339" s="5" t="s">
        <v>278</v>
      </c>
      <c r="C339" s="5" t="s">
        <v>279</v>
      </c>
      <c r="D339" s="6">
        <v>0</v>
      </c>
      <c r="E339" s="6">
        <v>0</v>
      </c>
      <c r="F339" s="6">
        <v>15950</v>
      </c>
      <c r="G339" s="6">
        <v>15950</v>
      </c>
      <c r="H339" s="6">
        <v>15950</v>
      </c>
      <c r="I339" s="6">
        <v>15950</v>
      </c>
      <c r="J339" s="6">
        <v>15950</v>
      </c>
    </row>
    <row r="340" spans="2:10" x14ac:dyDescent="0.25">
      <c r="B340" s="5" t="s">
        <v>280</v>
      </c>
      <c r="C340" s="5" t="s">
        <v>281</v>
      </c>
      <c r="D340" s="6">
        <v>0</v>
      </c>
      <c r="E340" s="6">
        <v>0</v>
      </c>
      <c r="F340" s="6">
        <v>23000</v>
      </c>
      <c r="G340" s="6">
        <v>13000</v>
      </c>
      <c r="H340" s="6">
        <v>23000</v>
      </c>
      <c r="I340" s="6">
        <v>23000</v>
      </c>
      <c r="J340" s="6">
        <v>11313</v>
      </c>
    </row>
    <row r="341" spans="2:10" x14ac:dyDescent="0.25">
      <c r="B341" s="5" t="s">
        <v>292</v>
      </c>
      <c r="C341" s="5" t="s">
        <v>293</v>
      </c>
      <c r="D341" s="6">
        <v>0</v>
      </c>
      <c r="E341" s="6">
        <v>0</v>
      </c>
      <c r="F341" s="6">
        <v>23000</v>
      </c>
      <c r="G341" s="6">
        <v>13000</v>
      </c>
      <c r="H341" s="6">
        <v>23000</v>
      </c>
      <c r="I341" s="6">
        <v>23000</v>
      </c>
      <c r="J341" s="6">
        <v>11313</v>
      </c>
    </row>
    <row r="342" spans="2:10" ht="33" x14ac:dyDescent="0.25">
      <c r="B342" s="5" t="s">
        <v>294</v>
      </c>
      <c r="C342" s="5" t="s">
        <v>46</v>
      </c>
      <c r="D342" s="6">
        <v>0</v>
      </c>
      <c r="E342" s="6">
        <v>0</v>
      </c>
      <c r="F342" s="6">
        <v>308000</v>
      </c>
      <c r="G342" s="6">
        <v>234000</v>
      </c>
      <c r="H342" s="6">
        <v>79437</v>
      </c>
      <c r="I342" s="6">
        <v>79437</v>
      </c>
      <c r="J342" s="6">
        <v>79437</v>
      </c>
    </row>
    <row r="343" spans="2:10" x14ac:dyDescent="0.25">
      <c r="B343" s="5" t="s">
        <v>295</v>
      </c>
      <c r="C343" s="5" t="s">
        <v>296</v>
      </c>
      <c r="D343" s="6">
        <v>0</v>
      </c>
      <c r="E343" s="6">
        <v>0</v>
      </c>
      <c r="F343" s="6">
        <v>179000</v>
      </c>
      <c r="G343" s="6">
        <v>131000</v>
      </c>
      <c r="H343" s="6">
        <v>53465</v>
      </c>
      <c r="I343" s="6">
        <v>53465</v>
      </c>
      <c r="J343" s="6">
        <v>53465</v>
      </c>
    </row>
    <row r="344" spans="2:10" x14ac:dyDescent="0.25">
      <c r="B344" s="5" t="s">
        <v>297</v>
      </c>
      <c r="C344" s="5" t="s">
        <v>298</v>
      </c>
      <c r="D344" s="6">
        <v>0</v>
      </c>
      <c r="E344" s="6">
        <v>0</v>
      </c>
      <c r="F344" s="6">
        <v>5000</v>
      </c>
      <c r="G344" s="6">
        <v>4000</v>
      </c>
      <c r="H344" s="6">
        <v>1300</v>
      </c>
      <c r="I344" s="6">
        <v>1300</v>
      </c>
      <c r="J344" s="6">
        <v>1300</v>
      </c>
    </row>
    <row r="345" spans="2:10" x14ac:dyDescent="0.25">
      <c r="B345" s="5" t="s">
        <v>299</v>
      </c>
      <c r="C345" s="5" t="s">
        <v>300</v>
      </c>
      <c r="D345" s="6">
        <v>0</v>
      </c>
      <c r="E345" s="6">
        <v>0</v>
      </c>
      <c r="F345" s="6">
        <v>20000</v>
      </c>
      <c r="G345" s="6">
        <v>10000</v>
      </c>
      <c r="H345" s="6">
        <v>1090</v>
      </c>
      <c r="I345" s="6">
        <v>1090</v>
      </c>
      <c r="J345" s="6">
        <v>1090</v>
      </c>
    </row>
    <row r="346" spans="2:10" x14ac:dyDescent="0.25">
      <c r="B346" s="5" t="s">
        <v>301</v>
      </c>
      <c r="C346" s="5" t="s">
        <v>302</v>
      </c>
      <c r="D346" s="6">
        <v>0</v>
      </c>
      <c r="E346" s="6">
        <v>0</v>
      </c>
      <c r="F346" s="6">
        <v>65000</v>
      </c>
      <c r="G346" s="6">
        <v>60000</v>
      </c>
      <c r="H346" s="6">
        <v>32572</v>
      </c>
      <c r="I346" s="6">
        <v>32572</v>
      </c>
      <c r="J346" s="6">
        <v>32572</v>
      </c>
    </row>
    <row r="347" spans="2:10" x14ac:dyDescent="0.25">
      <c r="B347" s="5" t="s">
        <v>303</v>
      </c>
      <c r="C347" s="5" t="s">
        <v>304</v>
      </c>
      <c r="D347" s="6">
        <v>0</v>
      </c>
      <c r="E347" s="6">
        <v>0</v>
      </c>
      <c r="F347" s="6">
        <v>4000</v>
      </c>
      <c r="G347" s="6">
        <v>2000</v>
      </c>
      <c r="H347" s="6">
        <v>272</v>
      </c>
      <c r="I347" s="6">
        <v>272</v>
      </c>
      <c r="J347" s="6">
        <v>272</v>
      </c>
    </row>
    <row r="348" spans="2:10" ht="22.5" x14ac:dyDescent="0.25">
      <c r="B348" s="5" t="s">
        <v>313</v>
      </c>
      <c r="C348" s="5" t="s">
        <v>314</v>
      </c>
      <c r="D348" s="6">
        <v>0</v>
      </c>
      <c r="E348" s="6">
        <v>0</v>
      </c>
      <c r="F348" s="6">
        <v>85000</v>
      </c>
      <c r="G348" s="6">
        <v>55000</v>
      </c>
      <c r="H348" s="6">
        <v>18231</v>
      </c>
      <c r="I348" s="6">
        <v>18231</v>
      </c>
      <c r="J348" s="6">
        <v>18231</v>
      </c>
    </row>
    <row r="349" spans="2:10" ht="22.5" x14ac:dyDescent="0.25">
      <c r="B349" s="5" t="s">
        <v>315</v>
      </c>
      <c r="C349" s="5" t="s">
        <v>316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</row>
    <row r="350" spans="2:10" x14ac:dyDescent="0.25">
      <c r="B350" s="5" t="s">
        <v>317</v>
      </c>
      <c r="C350" s="5" t="s">
        <v>318</v>
      </c>
      <c r="D350" s="6">
        <v>0</v>
      </c>
      <c r="E350" s="6">
        <v>0</v>
      </c>
      <c r="F350" s="6">
        <v>2000</v>
      </c>
      <c r="G350" s="6">
        <v>2000</v>
      </c>
      <c r="H350" s="6">
        <v>0</v>
      </c>
      <c r="I350" s="6">
        <v>0</v>
      </c>
      <c r="J350" s="6">
        <v>0</v>
      </c>
    </row>
    <row r="351" spans="2:10" ht="22.5" x14ac:dyDescent="0.25">
      <c r="B351" s="5" t="s">
        <v>319</v>
      </c>
      <c r="C351" s="5" t="s">
        <v>320</v>
      </c>
      <c r="D351" s="6">
        <v>0</v>
      </c>
      <c r="E351" s="6">
        <v>0</v>
      </c>
      <c r="F351" s="6">
        <v>92000</v>
      </c>
      <c r="G351" s="6">
        <v>76000</v>
      </c>
      <c r="H351" s="6">
        <v>24586</v>
      </c>
      <c r="I351" s="6">
        <v>24586</v>
      </c>
      <c r="J351" s="6">
        <v>24586</v>
      </c>
    </row>
    <row r="352" spans="2:10" x14ac:dyDescent="0.25">
      <c r="B352" s="5" t="s">
        <v>321</v>
      </c>
      <c r="C352" s="5" t="s">
        <v>322</v>
      </c>
      <c r="D352" s="6">
        <v>0</v>
      </c>
      <c r="E352" s="6">
        <v>0</v>
      </c>
      <c r="F352" s="6">
        <v>24000</v>
      </c>
      <c r="G352" s="6">
        <v>22000</v>
      </c>
      <c r="H352" s="6">
        <v>8391</v>
      </c>
      <c r="I352" s="6">
        <v>8391</v>
      </c>
      <c r="J352" s="6">
        <v>8391</v>
      </c>
    </row>
    <row r="353" spans="2:10" x14ac:dyDescent="0.25">
      <c r="B353" s="5" t="s">
        <v>323</v>
      </c>
      <c r="C353" s="5" t="s">
        <v>324</v>
      </c>
      <c r="D353" s="6">
        <v>0</v>
      </c>
      <c r="E353" s="6">
        <v>0</v>
      </c>
      <c r="F353" s="6">
        <v>48000</v>
      </c>
      <c r="G353" s="6">
        <v>39000</v>
      </c>
      <c r="H353" s="6">
        <v>12705</v>
      </c>
      <c r="I353" s="6">
        <v>12705</v>
      </c>
      <c r="J353" s="6">
        <v>12705</v>
      </c>
    </row>
    <row r="354" spans="2:10" x14ac:dyDescent="0.25">
      <c r="B354" s="5" t="s">
        <v>325</v>
      </c>
      <c r="C354" s="5" t="s">
        <v>326</v>
      </c>
      <c r="D354" s="6">
        <v>0</v>
      </c>
      <c r="E354" s="6">
        <v>0</v>
      </c>
      <c r="F354" s="6">
        <v>20000</v>
      </c>
      <c r="G354" s="6">
        <v>15000</v>
      </c>
      <c r="H354" s="6">
        <v>3490</v>
      </c>
      <c r="I354" s="6">
        <v>3490</v>
      </c>
      <c r="J354" s="6">
        <v>3490</v>
      </c>
    </row>
    <row r="355" spans="2:10" ht="22.5" x14ac:dyDescent="0.25">
      <c r="B355" s="5" t="s">
        <v>327</v>
      </c>
      <c r="C355" s="5" t="s">
        <v>328</v>
      </c>
      <c r="D355" s="6">
        <v>0</v>
      </c>
      <c r="E355" s="6">
        <v>0</v>
      </c>
      <c r="F355" s="6">
        <v>35000</v>
      </c>
      <c r="G355" s="6">
        <v>25000</v>
      </c>
      <c r="H355" s="6">
        <v>1386</v>
      </c>
      <c r="I355" s="6">
        <v>1386</v>
      </c>
      <c r="J355" s="6">
        <v>1386</v>
      </c>
    </row>
    <row r="356" spans="2:10" x14ac:dyDescent="0.25">
      <c r="B356" s="5" t="s">
        <v>331</v>
      </c>
      <c r="C356" s="5" t="s">
        <v>332</v>
      </c>
      <c r="D356" s="6">
        <v>0</v>
      </c>
      <c r="E356" s="6">
        <v>0</v>
      </c>
      <c r="F356" s="6">
        <v>35000</v>
      </c>
      <c r="G356" s="6">
        <v>25000</v>
      </c>
      <c r="H356" s="6">
        <v>1386</v>
      </c>
      <c r="I356" s="6">
        <v>1386</v>
      </c>
      <c r="J356" s="6">
        <v>1386</v>
      </c>
    </row>
    <row r="357" spans="2:10" ht="33" x14ac:dyDescent="0.25">
      <c r="B357" s="5" t="s">
        <v>372</v>
      </c>
      <c r="C357" s="5" t="s">
        <v>100</v>
      </c>
      <c r="D357" s="6">
        <v>0</v>
      </c>
      <c r="E357" s="6">
        <v>0</v>
      </c>
      <c r="F357" s="6">
        <v>445000</v>
      </c>
      <c r="G357" s="6">
        <v>350000</v>
      </c>
      <c r="H357" s="6">
        <v>300000</v>
      </c>
      <c r="I357" s="6">
        <v>300000</v>
      </c>
      <c r="J357" s="6">
        <v>300000</v>
      </c>
    </row>
    <row r="358" spans="2:10" ht="43.5" x14ac:dyDescent="0.25">
      <c r="B358" s="5" t="s">
        <v>373</v>
      </c>
      <c r="C358" s="5" t="s">
        <v>374</v>
      </c>
      <c r="D358" s="6">
        <v>0</v>
      </c>
      <c r="E358" s="6">
        <v>0</v>
      </c>
      <c r="F358" s="6">
        <v>445000</v>
      </c>
      <c r="G358" s="6">
        <v>350000</v>
      </c>
      <c r="H358" s="6">
        <v>300000</v>
      </c>
      <c r="I358" s="6">
        <v>300000</v>
      </c>
      <c r="J358" s="6">
        <v>300000</v>
      </c>
    </row>
    <row r="359" spans="2:10" ht="33" x14ac:dyDescent="0.25">
      <c r="B359" s="5" t="s">
        <v>377</v>
      </c>
      <c r="C359" s="5" t="s">
        <v>378</v>
      </c>
      <c r="D359" s="6">
        <v>0</v>
      </c>
      <c r="E359" s="6">
        <v>0</v>
      </c>
      <c r="F359" s="6">
        <v>445000</v>
      </c>
      <c r="G359" s="6">
        <v>350000</v>
      </c>
      <c r="H359" s="6">
        <v>300000</v>
      </c>
      <c r="I359" s="6">
        <v>300000</v>
      </c>
      <c r="J359" s="6">
        <v>300000</v>
      </c>
    </row>
    <row r="360" spans="2:10" ht="22.5" x14ac:dyDescent="0.25">
      <c r="B360" s="5" t="s">
        <v>110</v>
      </c>
      <c r="C360" s="5" t="s">
        <v>111</v>
      </c>
      <c r="D360" s="6">
        <v>0</v>
      </c>
      <c r="E360" s="6">
        <v>0</v>
      </c>
      <c r="F360" s="6">
        <v>2888190</v>
      </c>
      <c r="G360" s="6">
        <v>1922290</v>
      </c>
      <c r="H360" s="6">
        <v>1463205</v>
      </c>
      <c r="I360" s="6">
        <v>1463205</v>
      </c>
      <c r="J360" s="6">
        <v>1351499</v>
      </c>
    </row>
    <row r="361" spans="2:10" ht="22.5" x14ac:dyDescent="0.25">
      <c r="B361" s="5" t="s">
        <v>255</v>
      </c>
      <c r="C361" s="5" t="s">
        <v>256</v>
      </c>
      <c r="D361" s="6">
        <v>0</v>
      </c>
      <c r="E361" s="6">
        <v>0</v>
      </c>
      <c r="F361" s="6">
        <v>2888190</v>
      </c>
      <c r="G361" s="6">
        <v>1922290</v>
      </c>
      <c r="H361" s="6">
        <v>1463205</v>
      </c>
      <c r="I361" s="6">
        <v>1463205</v>
      </c>
      <c r="J361" s="6">
        <v>1351499</v>
      </c>
    </row>
    <row r="362" spans="2:10" ht="22.5" x14ac:dyDescent="0.25">
      <c r="B362" s="5" t="s">
        <v>257</v>
      </c>
      <c r="C362" s="5" t="s">
        <v>37</v>
      </c>
      <c r="D362" s="6">
        <v>0</v>
      </c>
      <c r="E362" s="6">
        <v>0</v>
      </c>
      <c r="F362" s="6">
        <v>207190</v>
      </c>
      <c r="G362" s="6">
        <v>131690</v>
      </c>
      <c r="H362" s="6">
        <v>207190</v>
      </c>
      <c r="I362" s="6">
        <v>207190</v>
      </c>
      <c r="J362" s="6">
        <v>95484</v>
      </c>
    </row>
    <row r="363" spans="2:10" x14ac:dyDescent="0.25">
      <c r="B363" s="5" t="s">
        <v>258</v>
      </c>
      <c r="C363" s="5" t="s">
        <v>259</v>
      </c>
      <c r="D363" s="6">
        <v>0</v>
      </c>
      <c r="E363" s="6">
        <v>0</v>
      </c>
      <c r="F363" s="6">
        <v>197100</v>
      </c>
      <c r="G363" s="6">
        <v>123100</v>
      </c>
      <c r="H363" s="6">
        <v>197100</v>
      </c>
      <c r="I363" s="6">
        <v>197100</v>
      </c>
      <c r="J363" s="6">
        <v>89177</v>
      </c>
    </row>
    <row r="364" spans="2:10" x14ac:dyDescent="0.25">
      <c r="B364" s="5" t="s">
        <v>260</v>
      </c>
      <c r="C364" s="5" t="s">
        <v>261</v>
      </c>
      <c r="D364" s="6">
        <v>0</v>
      </c>
      <c r="E364" s="6">
        <v>0</v>
      </c>
      <c r="F364" s="6">
        <v>180100</v>
      </c>
      <c r="G364" s="6">
        <v>112100</v>
      </c>
      <c r="H364" s="6">
        <v>180100</v>
      </c>
      <c r="I364" s="6">
        <v>180100</v>
      </c>
      <c r="J364" s="6">
        <v>83336</v>
      </c>
    </row>
    <row r="365" spans="2:10" x14ac:dyDescent="0.25">
      <c r="B365" s="5" t="s">
        <v>272</v>
      </c>
      <c r="C365" s="5" t="s">
        <v>273</v>
      </c>
      <c r="D365" s="6">
        <v>0</v>
      </c>
      <c r="E365" s="6">
        <v>0</v>
      </c>
      <c r="F365" s="6">
        <v>12000</v>
      </c>
      <c r="G365" s="6">
        <v>6000</v>
      </c>
      <c r="H365" s="6">
        <v>12000</v>
      </c>
      <c r="I365" s="6">
        <v>12000</v>
      </c>
      <c r="J365" s="6">
        <v>4400</v>
      </c>
    </row>
    <row r="366" spans="2:10" x14ac:dyDescent="0.25">
      <c r="B366" s="5" t="s">
        <v>274</v>
      </c>
      <c r="C366" s="5" t="s">
        <v>275</v>
      </c>
      <c r="D366" s="6">
        <v>0</v>
      </c>
      <c r="E366" s="6">
        <v>0</v>
      </c>
      <c r="F366" s="6">
        <v>5000</v>
      </c>
      <c r="G366" s="6">
        <v>5000</v>
      </c>
      <c r="H366" s="6">
        <v>5000</v>
      </c>
      <c r="I366" s="6">
        <v>5000</v>
      </c>
      <c r="J366" s="6">
        <v>1441</v>
      </c>
    </row>
    <row r="367" spans="2:10" ht="22.5" x14ac:dyDescent="0.25">
      <c r="B367" s="5" t="s">
        <v>276</v>
      </c>
      <c r="C367" s="5" t="s">
        <v>277</v>
      </c>
      <c r="D367" s="6">
        <v>0</v>
      </c>
      <c r="E367" s="6">
        <v>0</v>
      </c>
      <c r="F367" s="6">
        <v>4350</v>
      </c>
      <c r="G367" s="6">
        <v>4350</v>
      </c>
      <c r="H367" s="6">
        <v>4350</v>
      </c>
      <c r="I367" s="6">
        <v>4350</v>
      </c>
      <c r="J367" s="6">
        <v>2900</v>
      </c>
    </row>
    <row r="368" spans="2:10" x14ac:dyDescent="0.25">
      <c r="B368" s="5" t="s">
        <v>278</v>
      </c>
      <c r="C368" s="5" t="s">
        <v>279</v>
      </c>
      <c r="D368" s="6">
        <v>0</v>
      </c>
      <c r="E368" s="6">
        <v>0</v>
      </c>
      <c r="F368" s="6">
        <v>4350</v>
      </c>
      <c r="G368" s="6">
        <v>4350</v>
      </c>
      <c r="H368" s="6">
        <v>4350</v>
      </c>
      <c r="I368" s="6">
        <v>4350</v>
      </c>
      <c r="J368" s="6">
        <v>2900</v>
      </c>
    </row>
    <row r="369" spans="2:10" x14ac:dyDescent="0.25">
      <c r="B369" s="5" t="s">
        <v>280</v>
      </c>
      <c r="C369" s="5" t="s">
        <v>281</v>
      </c>
      <c r="D369" s="6">
        <v>0</v>
      </c>
      <c r="E369" s="6">
        <v>0</v>
      </c>
      <c r="F369" s="6">
        <v>5740</v>
      </c>
      <c r="G369" s="6">
        <v>4240</v>
      </c>
      <c r="H369" s="6">
        <v>5740</v>
      </c>
      <c r="I369" s="6">
        <v>5740</v>
      </c>
      <c r="J369" s="6">
        <v>3407</v>
      </c>
    </row>
    <row r="370" spans="2:10" x14ac:dyDescent="0.25">
      <c r="B370" s="5" t="s">
        <v>282</v>
      </c>
      <c r="C370" s="5" t="s">
        <v>283</v>
      </c>
      <c r="D370" s="6">
        <v>0</v>
      </c>
      <c r="E370" s="6">
        <v>0</v>
      </c>
      <c r="F370" s="6">
        <v>1240</v>
      </c>
      <c r="G370" s="6">
        <v>1240</v>
      </c>
      <c r="H370" s="6">
        <v>1240</v>
      </c>
      <c r="I370" s="6">
        <v>1240</v>
      </c>
      <c r="J370" s="6">
        <v>1093</v>
      </c>
    </row>
    <row r="371" spans="2:10" x14ac:dyDescent="0.25">
      <c r="B371" s="5" t="s">
        <v>284</v>
      </c>
      <c r="C371" s="5" t="s">
        <v>285</v>
      </c>
      <c r="D371" s="6">
        <v>0</v>
      </c>
      <c r="E371" s="6">
        <v>0</v>
      </c>
      <c r="F371" s="6">
        <v>40</v>
      </c>
      <c r="G371" s="6">
        <v>40</v>
      </c>
      <c r="H371" s="6">
        <v>40</v>
      </c>
      <c r="I371" s="6">
        <v>40</v>
      </c>
      <c r="J371" s="6">
        <v>35</v>
      </c>
    </row>
    <row r="372" spans="2:10" x14ac:dyDescent="0.25">
      <c r="B372" s="5" t="s">
        <v>286</v>
      </c>
      <c r="C372" s="5" t="s">
        <v>287</v>
      </c>
      <c r="D372" s="6">
        <v>0</v>
      </c>
      <c r="E372" s="6">
        <v>0</v>
      </c>
      <c r="F372" s="6">
        <v>370</v>
      </c>
      <c r="G372" s="6">
        <v>370</v>
      </c>
      <c r="H372" s="6">
        <v>370</v>
      </c>
      <c r="I372" s="6">
        <v>370</v>
      </c>
      <c r="J372" s="6">
        <v>359</v>
      </c>
    </row>
    <row r="373" spans="2:10" ht="22.5" x14ac:dyDescent="0.25">
      <c r="B373" s="5" t="s">
        <v>288</v>
      </c>
      <c r="C373" s="5" t="s">
        <v>289</v>
      </c>
      <c r="D373" s="6">
        <v>0</v>
      </c>
      <c r="E373" s="6">
        <v>0</v>
      </c>
      <c r="F373" s="6">
        <v>20</v>
      </c>
      <c r="G373" s="6">
        <v>20</v>
      </c>
      <c r="H373" s="6">
        <v>20</v>
      </c>
      <c r="I373" s="6">
        <v>20</v>
      </c>
      <c r="J373" s="6">
        <v>11</v>
      </c>
    </row>
    <row r="374" spans="2:10" x14ac:dyDescent="0.25">
      <c r="B374" s="5" t="s">
        <v>290</v>
      </c>
      <c r="C374" s="5" t="s">
        <v>291</v>
      </c>
      <c r="D374" s="6">
        <v>0</v>
      </c>
      <c r="E374" s="6">
        <v>0</v>
      </c>
      <c r="F374" s="6">
        <v>70</v>
      </c>
      <c r="G374" s="6">
        <v>70</v>
      </c>
      <c r="H374" s="6">
        <v>70</v>
      </c>
      <c r="I374" s="6">
        <v>70</v>
      </c>
      <c r="J374" s="6">
        <v>59</v>
      </c>
    </row>
    <row r="375" spans="2:10" x14ac:dyDescent="0.25">
      <c r="B375" s="5" t="s">
        <v>292</v>
      </c>
      <c r="C375" s="5" t="s">
        <v>293</v>
      </c>
      <c r="D375" s="6">
        <v>0</v>
      </c>
      <c r="E375" s="6">
        <v>0</v>
      </c>
      <c r="F375" s="6">
        <v>4000</v>
      </c>
      <c r="G375" s="6">
        <v>2500</v>
      </c>
      <c r="H375" s="6">
        <v>4000</v>
      </c>
      <c r="I375" s="6">
        <v>4000</v>
      </c>
      <c r="J375" s="6">
        <v>1850</v>
      </c>
    </row>
    <row r="376" spans="2:10" ht="33" x14ac:dyDescent="0.25">
      <c r="B376" s="5" t="s">
        <v>294</v>
      </c>
      <c r="C376" s="5" t="s">
        <v>46</v>
      </c>
      <c r="D376" s="6">
        <v>0</v>
      </c>
      <c r="E376" s="6">
        <v>0</v>
      </c>
      <c r="F376" s="6">
        <v>681000</v>
      </c>
      <c r="G376" s="6">
        <v>531000</v>
      </c>
      <c r="H376" s="6">
        <v>147015</v>
      </c>
      <c r="I376" s="6">
        <v>147015</v>
      </c>
      <c r="J376" s="6">
        <v>147015</v>
      </c>
    </row>
    <row r="377" spans="2:10" x14ac:dyDescent="0.25">
      <c r="B377" s="5" t="s">
        <v>295</v>
      </c>
      <c r="C377" s="5" t="s">
        <v>296</v>
      </c>
      <c r="D377" s="6">
        <v>0</v>
      </c>
      <c r="E377" s="6">
        <v>0</v>
      </c>
      <c r="F377" s="6">
        <v>631000</v>
      </c>
      <c r="G377" s="6">
        <v>481000</v>
      </c>
      <c r="H377" s="6">
        <v>113761</v>
      </c>
      <c r="I377" s="6">
        <v>113761</v>
      </c>
      <c r="J377" s="6">
        <v>113761</v>
      </c>
    </row>
    <row r="378" spans="2:10" x14ac:dyDescent="0.25">
      <c r="B378" s="5" t="s">
        <v>301</v>
      </c>
      <c r="C378" s="5" t="s">
        <v>302</v>
      </c>
      <c r="D378" s="6">
        <v>0</v>
      </c>
      <c r="E378" s="6">
        <v>0</v>
      </c>
      <c r="F378" s="6">
        <v>2000</v>
      </c>
      <c r="G378" s="6">
        <v>2000</v>
      </c>
      <c r="H378" s="6">
        <v>1475</v>
      </c>
      <c r="I378" s="6">
        <v>1475</v>
      </c>
      <c r="J378" s="6">
        <v>1475</v>
      </c>
    </row>
    <row r="379" spans="2:10" x14ac:dyDescent="0.25">
      <c r="B379" s="5" t="s">
        <v>303</v>
      </c>
      <c r="C379" s="5" t="s">
        <v>304</v>
      </c>
      <c r="D379" s="6">
        <v>0</v>
      </c>
      <c r="E379" s="6">
        <v>0</v>
      </c>
      <c r="F379" s="6">
        <v>1000</v>
      </c>
      <c r="G379" s="6">
        <v>1000</v>
      </c>
      <c r="H379" s="6">
        <v>0</v>
      </c>
      <c r="I379" s="6">
        <v>0</v>
      </c>
      <c r="J379" s="6">
        <v>0</v>
      </c>
    </row>
    <row r="380" spans="2:10" ht="22.5" x14ac:dyDescent="0.25">
      <c r="B380" s="5" t="s">
        <v>313</v>
      </c>
      <c r="C380" s="5" t="s">
        <v>314</v>
      </c>
      <c r="D380" s="6">
        <v>0</v>
      </c>
      <c r="E380" s="6">
        <v>0</v>
      </c>
      <c r="F380" s="6">
        <v>349000</v>
      </c>
      <c r="G380" s="6">
        <v>199000</v>
      </c>
      <c r="H380" s="6">
        <v>0</v>
      </c>
      <c r="I380" s="6">
        <v>0</v>
      </c>
      <c r="J380" s="6">
        <v>0</v>
      </c>
    </row>
    <row r="381" spans="2:10" ht="22.5" x14ac:dyDescent="0.25">
      <c r="B381" s="5" t="s">
        <v>315</v>
      </c>
      <c r="C381" s="5" t="s">
        <v>316</v>
      </c>
      <c r="D381" s="6">
        <v>0</v>
      </c>
      <c r="E381" s="6">
        <v>0</v>
      </c>
      <c r="F381" s="6">
        <v>279000</v>
      </c>
      <c r="G381" s="6">
        <v>279000</v>
      </c>
      <c r="H381" s="6">
        <v>112286</v>
      </c>
      <c r="I381" s="6">
        <v>112286</v>
      </c>
      <c r="J381" s="6">
        <v>112286</v>
      </c>
    </row>
    <row r="382" spans="2:10" ht="22.5" x14ac:dyDescent="0.25">
      <c r="B382" s="5" t="s">
        <v>327</v>
      </c>
      <c r="C382" s="5" t="s">
        <v>328</v>
      </c>
      <c r="D382" s="6">
        <v>0</v>
      </c>
      <c r="E382" s="6">
        <v>0</v>
      </c>
      <c r="F382" s="6">
        <v>50000</v>
      </c>
      <c r="G382" s="6">
        <v>50000</v>
      </c>
      <c r="H382" s="6">
        <v>33254</v>
      </c>
      <c r="I382" s="6">
        <v>33254</v>
      </c>
      <c r="J382" s="6">
        <v>33254</v>
      </c>
    </row>
    <row r="383" spans="2:10" x14ac:dyDescent="0.25">
      <c r="B383" s="5" t="s">
        <v>331</v>
      </c>
      <c r="C383" s="5" t="s">
        <v>332</v>
      </c>
      <c r="D383" s="6">
        <v>0</v>
      </c>
      <c r="E383" s="6">
        <v>0</v>
      </c>
      <c r="F383" s="6">
        <v>50000</v>
      </c>
      <c r="G383" s="6">
        <v>50000</v>
      </c>
      <c r="H383" s="6">
        <v>33254</v>
      </c>
      <c r="I383" s="6">
        <v>33254</v>
      </c>
      <c r="J383" s="6">
        <v>33254</v>
      </c>
    </row>
    <row r="384" spans="2:10" ht="33" x14ac:dyDescent="0.25">
      <c r="B384" s="5" t="s">
        <v>372</v>
      </c>
      <c r="C384" s="5" t="s">
        <v>100</v>
      </c>
      <c r="D384" s="6">
        <v>0</v>
      </c>
      <c r="E384" s="6">
        <v>0</v>
      </c>
      <c r="F384" s="6">
        <v>2000000</v>
      </c>
      <c r="G384" s="6">
        <v>1259600</v>
      </c>
      <c r="H384" s="6">
        <v>1109000</v>
      </c>
      <c r="I384" s="6">
        <v>1109000</v>
      </c>
      <c r="J384" s="6">
        <v>1109000</v>
      </c>
    </row>
    <row r="385" spans="2:10" ht="43.5" x14ac:dyDescent="0.25">
      <c r="B385" s="5" t="s">
        <v>373</v>
      </c>
      <c r="C385" s="5" t="s">
        <v>374</v>
      </c>
      <c r="D385" s="6">
        <v>0</v>
      </c>
      <c r="E385" s="6">
        <v>0</v>
      </c>
      <c r="F385" s="6">
        <v>2000000</v>
      </c>
      <c r="G385" s="6">
        <v>1259600</v>
      </c>
      <c r="H385" s="6">
        <v>1109000</v>
      </c>
      <c r="I385" s="6">
        <v>1109000</v>
      </c>
      <c r="J385" s="6">
        <v>1109000</v>
      </c>
    </row>
    <row r="386" spans="2:10" x14ac:dyDescent="0.25">
      <c r="B386" s="5" t="s">
        <v>375</v>
      </c>
      <c r="C386" s="5" t="s">
        <v>376</v>
      </c>
      <c r="D386" s="6">
        <v>0</v>
      </c>
      <c r="E386" s="6">
        <v>0</v>
      </c>
      <c r="F386" s="6">
        <v>2000000</v>
      </c>
      <c r="G386" s="6">
        <v>1259600</v>
      </c>
      <c r="H386" s="6">
        <v>1109000</v>
      </c>
      <c r="I386" s="6">
        <v>1109000</v>
      </c>
      <c r="J386" s="6">
        <v>1109000</v>
      </c>
    </row>
    <row r="387" spans="2:10" ht="33" x14ac:dyDescent="0.25">
      <c r="B387" s="5" t="s">
        <v>134</v>
      </c>
      <c r="C387" s="5" t="s">
        <v>135</v>
      </c>
      <c r="D387" s="6">
        <v>0</v>
      </c>
      <c r="E387" s="6">
        <v>0</v>
      </c>
      <c r="F387" s="6">
        <v>4578180</v>
      </c>
      <c r="G387" s="6">
        <v>2230900</v>
      </c>
      <c r="H387" s="6">
        <v>3382720</v>
      </c>
      <c r="I387" s="6">
        <v>3382720</v>
      </c>
      <c r="J387" s="6">
        <v>2147691</v>
      </c>
    </row>
    <row r="388" spans="2:10" ht="22.5" x14ac:dyDescent="0.25">
      <c r="B388" s="5" t="s">
        <v>255</v>
      </c>
      <c r="C388" s="5" t="s">
        <v>256</v>
      </c>
      <c r="D388" s="6">
        <v>0</v>
      </c>
      <c r="E388" s="6">
        <v>0</v>
      </c>
      <c r="F388" s="6">
        <v>4578180</v>
      </c>
      <c r="G388" s="6">
        <v>2230900</v>
      </c>
      <c r="H388" s="6">
        <v>3382720</v>
      </c>
      <c r="I388" s="6">
        <v>3382720</v>
      </c>
      <c r="J388" s="6">
        <v>2147691</v>
      </c>
    </row>
    <row r="389" spans="2:10" ht="22.5" x14ac:dyDescent="0.25">
      <c r="B389" s="5" t="s">
        <v>257</v>
      </c>
      <c r="C389" s="5" t="s">
        <v>37</v>
      </c>
      <c r="D389" s="6">
        <v>0</v>
      </c>
      <c r="E389" s="6">
        <v>0</v>
      </c>
      <c r="F389" s="6">
        <v>2206280</v>
      </c>
      <c r="G389" s="6">
        <v>1001000</v>
      </c>
      <c r="H389" s="6">
        <v>2206280</v>
      </c>
      <c r="I389" s="6">
        <v>2206280</v>
      </c>
      <c r="J389" s="6">
        <v>979151</v>
      </c>
    </row>
    <row r="390" spans="2:10" x14ac:dyDescent="0.25">
      <c r="B390" s="5" t="s">
        <v>258</v>
      </c>
      <c r="C390" s="5" t="s">
        <v>259</v>
      </c>
      <c r="D390" s="6">
        <v>0</v>
      </c>
      <c r="E390" s="6">
        <v>0</v>
      </c>
      <c r="F390" s="6">
        <v>2073780</v>
      </c>
      <c r="G390" s="6">
        <v>978000</v>
      </c>
      <c r="H390" s="6">
        <v>2073780</v>
      </c>
      <c r="I390" s="6">
        <v>2073780</v>
      </c>
      <c r="J390" s="6">
        <v>957609</v>
      </c>
    </row>
    <row r="391" spans="2:10" x14ac:dyDescent="0.25">
      <c r="B391" s="5" t="s">
        <v>260</v>
      </c>
      <c r="C391" s="5" t="s">
        <v>261</v>
      </c>
      <c r="D391" s="6">
        <v>0</v>
      </c>
      <c r="E391" s="6">
        <v>0</v>
      </c>
      <c r="F391" s="6">
        <v>1853780</v>
      </c>
      <c r="G391" s="6">
        <v>868000</v>
      </c>
      <c r="H391" s="6">
        <v>1853780</v>
      </c>
      <c r="I391" s="6">
        <v>1853780</v>
      </c>
      <c r="J391" s="6">
        <v>857086</v>
      </c>
    </row>
    <row r="392" spans="2:10" x14ac:dyDescent="0.25">
      <c r="B392" s="5" t="s">
        <v>272</v>
      </c>
      <c r="C392" s="5" t="s">
        <v>273</v>
      </c>
      <c r="D392" s="6">
        <v>0</v>
      </c>
      <c r="E392" s="6">
        <v>0</v>
      </c>
      <c r="F392" s="6">
        <v>210000</v>
      </c>
      <c r="G392" s="6">
        <v>106000</v>
      </c>
      <c r="H392" s="6">
        <v>210000</v>
      </c>
      <c r="I392" s="6">
        <v>210000</v>
      </c>
      <c r="J392" s="6">
        <v>100306</v>
      </c>
    </row>
    <row r="393" spans="2:10" x14ac:dyDescent="0.25">
      <c r="B393" s="5" t="s">
        <v>274</v>
      </c>
      <c r="C393" s="5" t="s">
        <v>275</v>
      </c>
      <c r="D393" s="6">
        <v>0</v>
      </c>
      <c r="E393" s="6">
        <v>0</v>
      </c>
      <c r="F393" s="6">
        <v>10000</v>
      </c>
      <c r="G393" s="6">
        <v>4000</v>
      </c>
      <c r="H393" s="6">
        <v>10000</v>
      </c>
      <c r="I393" s="6">
        <v>10000</v>
      </c>
      <c r="J393" s="6">
        <v>217</v>
      </c>
    </row>
    <row r="394" spans="2:10" ht="22.5" x14ac:dyDescent="0.25">
      <c r="B394" s="5" t="s">
        <v>276</v>
      </c>
      <c r="C394" s="5" t="s">
        <v>277</v>
      </c>
      <c r="D394" s="6">
        <v>0</v>
      </c>
      <c r="E394" s="6">
        <v>0</v>
      </c>
      <c r="F394" s="6">
        <v>87000</v>
      </c>
      <c r="G394" s="6">
        <v>0</v>
      </c>
      <c r="H394" s="6">
        <v>87000</v>
      </c>
      <c r="I394" s="6">
        <v>87000</v>
      </c>
      <c r="J394" s="6">
        <v>0</v>
      </c>
    </row>
    <row r="395" spans="2:10" x14ac:dyDescent="0.25">
      <c r="B395" s="5" t="s">
        <v>278</v>
      </c>
      <c r="C395" s="5" t="s">
        <v>279</v>
      </c>
      <c r="D395" s="6">
        <v>0</v>
      </c>
      <c r="E395" s="6">
        <v>0</v>
      </c>
      <c r="F395" s="6">
        <v>87000</v>
      </c>
      <c r="G395" s="6">
        <v>0</v>
      </c>
      <c r="H395" s="6">
        <v>87000</v>
      </c>
      <c r="I395" s="6">
        <v>87000</v>
      </c>
      <c r="J395" s="6">
        <v>0</v>
      </c>
    </row>
    <row r="396" spans="2:10" x14ac:dyDescent="0.25">
      <c r="B396" s="5" t="s">
        <v>280</v>
      </c>
      <c r="C396" s="5" t="s">
        <v>281</v>
      </c>
      <c r="D396" s="6">
        <v>0</v>
      </c>
      <c r="E396" s="6">
        <v>0</v>
      </c>
      <c r="F396" s="6">
        <v>45500</v>
      </c>
      <c r="G396" s="6">
        <v>23000</v>
      </c>
      <c r="H396" s="6">
        <v>45500</v>
      </c>
      <c r="I396" s="6">
        <v>45500</v>
      </c>
      <c r="J396" s="6">
        <v>21542</v>
      </c>
    </row>
    <row r="397" spans="2:10" x14ac:dyDescent="0.25">
      <c r="B397" s="5" t="s">
        <v>292</v>
      </c>
      <c r="C397" s="5" t="s">
        <v>293</v>
      </c>
      <c r="D397" s="6">
        <v>0</v>
      </c>
      <c r="E397" s="6">
        <v>0</v>
      </c>
      <c r="F397" s="6">
        <v>45500</v>
      </c>
      <c r="G397" s="6">
        <v>23000</v>
      </c>
      <c r="H397" s="6">
        <v>45500</v>
      </c>
      <c r="I397" s="6">
        <v>45500</v>
      </c>
      <c r="J397" s="6">
        <v>21542</v>
      </c>
    </row>
    <row r="398" spans="2:10" ht="33" x14ac:dyDescent="0.25">
      <c r="B398" s="5" t="s">
        <v>294</v>
      </c>
      <c r="C398" s="5" t="s">
        <v>46</v>
      </c>
      <c r="D398" s="6">
        <v>0</v>
      </c>
      <c r="E398" s="6">
        <v>0</v>
      </c>
      <c r="F398" s="6">
        <v>7900</v>
      </c>
      <c r="G398" s="6">
        <v>2900</v>
      </c>
      <c r="H398" s="6">
        <v>7900</v>
      </c>
      <c r="I398" s="6">
        <v>7900</v>
      </c>
      <c r="J398" s="6">
        <v>0</v>
      </c>
    </row>
    <row r="399" spans="2:10" ht="33" x14ac:dyDescent="0.25">
      <c r="B399" s="5" t="s">
        <v>347</v>
      </c>
      <c r="C399" s="5" t="s">
        <v>348</v>
      </c>
      <c r="D399" s="6">
        <v>0</v>
      </c>
      <c r="E399" s="6">
        <v>0</v>
      </c>
      <c r="F399" s="6">
        <v>7900</v>
      </c>
      <c r="G399" s="6">
        <v>2900</v>
      </c>
      <c r="H399" s="6">
        <v>7900</v>
      </c>
      <c r="I399" s="6">
        <v>7900</v>
      </c>
      <c r="J399" s="6">
        <v>0</v>
      </c>
    </row>
    <row r="400" spans="2:10" x14ac:dyDescent="0.25">
      <c r="B400" s="5" t="s">
        <v>353</v>
      </c>
      <c r="C400" s="5" t="s">
        <v>354</v>
      </c>
      <c r="D400" s="6">
        <v>0</v>
      </c>
      <c r="E400" s="6">
        <v>0</v>
      </c>
      <c r="F400" s="6">
        <v>7900</v>
      </c>
      <c r="G400" s="6">
        <v>2900</v>
      </c>
      <c r="H400" s="6">
        <v>7900</v>
      </c>
      <c r="I400" s="6">
        <v>7900</v>
      </c>
      <c r="J400" s="6">
        <v>0</v>
      </c>
    </row>
    <row r="401" spans="2:10" ht="22.5" x14ac:dyDescent="0.25">
      <c r="B401" s="5" t="s">
        <v>364</v>
      </c>
      <c r="C401" s="5" t="s">
        <v>365</v>
      </c>
      <c r="D401" s="6">
        <v>0</v>
      </c>
      <c r="E401" s="6">
        <v>0</v>
      </c>
      <c r="F401" s="6">
        <v>34000</v>
      </c>
      <c r="G401" s="6">
        <v>22000</v>
      </c>
      <c r="H401" s="6">
        <v>13630</v>
      </c>
      <c r="I401" s="6">
        <v>13630</v>
      </c>
      <c r="J401" s="6">
        <v>13630</v>
      </c>
    </row>
    <row r="402" spans="2:10" ht="22.5" x14ac:dyDescent="0.25">
      <c r="B402" s="5" t="s">
        <v>366</v>
      </c>
      <c r="C402" s="5" t="s">
        <v>367</v>
      </c>
      <c r="D402" s="6">
        <v>0</v>
      </c>
      <c r="E402" s="6">
        <v>0</v>
      </c>
      <c r="F402" s="6">
        <v>34000</v>
      </c>
      <c r="G402" s="6">
        <v>22000</v>
      </c>
      <c r="H402" s="6">
        <v>13630</v>
      </c>
      <c r="I402" s="6">
        <v>13630</v>
      </c>
      <c r="J402" s="6">
        <v>13630</v>
      </c>
    </row>
    <row r="403" spans="2:10" ht="22.5" x14ac:dyDescent="0.25">
      <c r="B403" s="5" t="s">
        <v>379</v>
      </c>
      <c r="C403" s="5" t="s">
        <v>118</v>
      </c>
      <c r="D403" s="6">
        <v>0</v>
      </c>
      <c r="E403" s="6">
        <v>0</v>
      </c>
      <c r="F403" s="6">
        <v>2330000</v>
      </c>
      <c r="G403" s="6">
        <v>1205000</v>
      </c>
      <c r="H403" s="6">
        <v>1154910</v>
      </c>
      <c r="I403" s="6">
        <v>1154910</v>
      </c>
      <c r="J403" s="6">
        <v>1154910</v>
      </c>
    </row>
    <row r="404" spans="2:10" x14ac:dyDescent="0.25">
      <c r="B404" s="5" t="s">
        <v>380</v>
      </c>
      <c r="C404" s="5" t="s">
        <v>381</v>
      </c>
      <c r="D404" s="6">
        <v>0</v>
      </c>
      <c r="E404" s="6">
        <v>0</v>
      </c>
      <c r="F404" s="6">
        <v>2330000</v>
      </c>
      <c r="G404" s="6">
        <v>1205000</v>
      </c>
      <c r="H404" s="6">
        <v>1154910</v>
      </c>
      <c r="I404" s="6">
        <v>1154910</v>
      </c>
      <c r="J404" s="6">
        <v>1154910</v>
      </c>
    </row>
    <row r="405" spans="2:10" x14ac:dyDescent="0.25">
      <c r="B405" s="5" t="s">
        <v>382</v>
      </c>
      <c r="C405" s="5" t="s">
        <v>383</v>
      </c>
      <c r="D405" s="6">
        <v>0</v>
      </c>
      <c r="E405" s="6">
        <v>0</v>
      </c>
      <c r="F405" s="6">
        <v>2300000</v>
      </c>
      <c r="G405" s="6">
        <v>1205000</v>
      </c>
      <c r="H405" s="6">
        <v>1154910</v>
      </c>
      <c r="I405" s="6">
        <v>1154910</v>
      </c>
      <c r="J405" s="6">
        <v>1154910</v>
      </c>
    </row>
    <row r="406" spans="2:10" x14ac:dyDescent="0.25">
      <c r="B406" s="5" t="s">
        <v>384</v>
      </c>
      <c r="C406" s="5" t="s">
        <v>385</v>
      </c>
      <c r="D406" s="6">
        <v>0</v>
      </c>
      <c r="E406" s="6">
        <v>0</v>
      </c>
      <c r="F406" s="6">
        <v>30000</v>
      </c>
      <c r="G406" s="6">
        <v>0</v>
      </c>
      <c r="H406" s="6">
        <v>0</v>
      </c>
      <c r="I406" s="6">
        <v>0</v>
      </c>
      <c r="J406" s="6">
        <v>0</v>
      </c>
    </row>
    <row r="407" spans="2:10" ht="33" x14ac:dyDescent="0.25">
      <c r="B407" s="5" t="s">
        <v>155</v>
      </c>
      <c r="C407" s="5" t="s">
        <v>156</v>
      </c>
      <c r="D407" s="6">
        <v>0</v>
      </c>
      <c r="E407" s="6">
        <v>0</v>
      </c>
      <c r="F407" s="6">
        <v>4934600</v>
      </c>
      <c r="G407" s="6">
        <v>3894600</v>
      </c>
      <c r="H407" s="6">
        <v>2805679</v>
      </c>
      <c r="I407" s="6">
        <v>2805679</v>
      </c>
      <c r="J407" s="6">
        <v>2761182</v>
      </c>
    </row>
    <row r="408" spans="2:10" ht="22.5" x14ac:dyDescent="0.25">
      <c r="B408" s="5" t="s">
        <v>158</v>
      </c>
      <c r="C408" s="5" t="s">
        <v>159</v>
      </c>
      <c r="D408" s="6">
        <v>0</v>
      </c>
      <c r="E408" s="6">
        <v>0</v>
      </c>
      <c r="F408" s="6">
        <v>2855600</v>
      </c>
      <c r="G408" s="6">
        <v>2305600</v>
      </c>
      <c r="H408" s="6">
        <v>1244559</v>
      </c>
      <c r="I408" s="6">
        <v>1244559</v>
      </c>
      <c r="J408" s="6">
        <v>1201719</v>
      </c>
    </row>
    <row r="409" spans="2:10" ht="22.5" x14ac:dyDescent="0.25">
      <c r="B409" s="5" t="s">
        <v>255</v>
      </c>
      <c r="C409" s="5" t="s">
        <v>256</v>
      </c>
      <c r="D409" s="6">
        <v>0</v>
      </c>
      <c r="E409" s="6">
        <v>0</v>
      </c>
      <c r="F409" s="6">
        <v>2855600</v>
      </c>
      <c r="G409" s="6">
        <v>2305600</v>
      </c>
      <c r="H409" s="6">
        <v>1244559</v>
      </c>
      <c r="I409" s="6">
        <v>1244559</v>
      </c>
      <c r="J409" s="6">
        <v>1201719</v>
      </c>
    </row>
    <row r="410" spans="2:10" ht="33" x14ac:dyDescent="0.25">
      <c r="B410" s="5" t="s">
        <v>294</v>
      </c>
      <c r="C410" s="5" t="s">
        <v>46</v>
      </c>
      <c r="D410" s="6">
        <v>0</v>
      </c>
      <c r="E410" s="6">
        <v>0</v>
      </c>
      <c r="F410" s="6">
        <v>2855600</v>
      </c>
      <c r="G410" s="6">
        <v>2305600</v>
      </c>
      <c r="H410" s="6">
        <v>1244559</v>
      </c>
      <c r="I410" s="6">
        <v>1244559</v>
      </c>
      <c r="J410" s="6">
        <v>1201719</v>
      </c>
    </row>
    <row r="411" spans="2:10" x14ac:dyDescent="0.25">
      <c r="B411" s="5" t="s">
        <v>295</v>
      </c>
      <c r="C411" s="5" t="s">
        <v>296</v>
      </c>
      <c r="D411" s="6">
        <v>0</v>
      </c>
      <c r="E411" s="6">
        <v>0</v>
      </c>
      <c r="F411" s="6">
        <v>2627000</v>
      </c>
      <c r="G411" s="6">
        <v>2162000</v>
      </c>
      <c r="H411" s="6">
        <v>1125407</v>
      </c>
      <c r="I411" s="6">
        <v>1125407</v>
      </c>
      <c r="J411" s="6">
        <v>1082567</v>
      </c>
    </row>
    <row r="412" spans="2:10" x14ac:dyDescent="0.25">
      <c r="B412" s="5" t="s">
        <v>301</v>
      </c>
      <c r="C412" s="5" t="s">
        <v>302</v>
      </c>
      <c r="D412" s="6">
        <v>0</v>
      </c>
      <c r="E412" s="6">
        <v>0</v>
      </c>
      <c r="F412" s="6">
        <v>1400000</v>
      </c>
      <c r="G412" s="6">
        <v>1300000</v>
      </c>
      <c r="H412" s="6">
        <v>809373</v>
      </c>
      <c r="I412" s="6">
        <v>809373</v>
      </c>
      <c r="J412" s="6">
        <v>809373</v>
      </c>
    </row>
    <row r="413" spans="2:10" ht="22.5" x14ac:dyDescent="0.25">
      <c r="B413" s="5" t="s">
        <v>313</v>
      </c>
      <c r="C413" s="5" t="s">
        <v>314</v>
      </c>
      <c r="D413" s="6">
        <v>0</v>
      </c>
      <c r="E413" s="6">
        <v>0</v>
      </c>
      <c r="F413" s="6">
        <v>742000</v>
      </c>
      <c r="G413" s="6">
        <v>547000</v>
      </c>
      <c r="H413" s="6">
        <v>161500</v>
      </c>
      <c r="I413" s="6">
        <v>161500</v>
      </c>
      <c r="J413" s="6">
        <v>161500</v>
      </c>
    </row>
    <row r="414" spans="2:10" ht="22.5" x14ac:dyDescent="0.25">
      <c r="B414" s="5" t="s">
        <v>315</v>
      </c>
      <c r="C414" s="5" t="s">
        <v>316</v>
      </c>
      <c r="D414" s="6">
        <v>0</v>
      </c>
      <c r="E414" s="6">
        <v>0</v>
      </c>
      <c r="F414" s="6">
        <v>485000</v>
      </c>
      <c r="G414" s="6">
        <v>315000</v>
      </c>
      <c r="H414" s="6">
        <v>154534</v>
      </c>
      <c r="I414" s="6">
        <v>154534</v>
      </c>
      <c r="J414" s="6">
        <v>111694</v>
      </c>
    </row>
    <row r="415" spans="2:10" x14ac:dyDescent="0.25">
      <c r="B415" s="5" t="s">
        <v>317</v>
      </c>
      <c r="C415" s="5" t="s">
        <v>318</v>
      </c>
      <c r="D415" s="6">
        <v>0</v>
      </c>
      <c r="E415" s="6">
        <v>0</v>
      </c>
      <c r="F415" s="6">
        <v>145000</v>
      </c>
      <c r="G415" s="6">
        <v>60000</v>
      </c>
      <c r="H415" s="6">
        <v>42516</v>
      </c>
      <c r="I415" s="6">
        <v>42516</v>
      </c>
      <c r="J415" s="6">
        <v>42516</v>
      </c>
    </row>
    <row r="416" spans="2:10" ht="22.5" x14ac:dyDescent="0.25">
      <c r="B416" s="5" t="s">
        <v>327</v>
      </c>
      <c r="C416" s="5" t="s">
        <v>328</v>
      </c>
      <c r="D416" s="6">
        <v>0</v>
      </c>
      <c r="E416" s="6">
        <v>0</v>
      </c>
      <c r="F416" s="6">
        <v>83600</v>
      </c>
      <c r="G416" s="6">
        <v>83600</v>
      </c>
      <c r="H416" s="6">
        <v>76636</v>
      </c>
      <c r="I416" s="6">
        <v>76636</v>
      </c>
      <c r="J416" s="6">
        <v>76636</v>
      </c>
    </row>
    <row r="417" spans="2:10" x14ac:dyDescent="0.25">
      <c r="B417" s="5" t="s">
        <v>331</v>
      </c>
      <c r="C417" s="5" t="s">
        <v>332</v>
      </c>
      <c r="D417" s="6">
        <v>0</v>
      </c>
      <c r="E417" s="6">
        <v>0</v>
      </c>
      <c r="F417" s="6">
        <v>83600</v>
      </c>
      <c r="G417" s="6">
        <v>83600</v>
      </c>
      <c r="H417" s="6">
        <v>76636</v>
      </c>
      <c r="I417" s="6">
        <v>76636</v>
      </c>
      <c r="J417" s="6">
        <v>76636</v>
      </c>
    </row>
    <row r="418" spans="2:10" ht="22.5" x14ac:dyDescent="0.25">
      <c r="B418" s="5" t="s">
        <v>182</v>
      </c>
      <c r="C418" s="5" t="s">
        <v>183</v>
      </c>
      <c r="D418" s="6">
        <v>0</v>
      </c>
      <c r="E418" s="6">
        <v>0</v>
      </c>
      <c r="F418" s="6">
        <v>2079000</v>
      </c>
      <c r="G418" s="6">
        <v>1589000</v>
      </c>
      <c r="H418" s="6">
        <v>1561120</v>
      </c>
      <c r="I418" s="6">
        <v>1561120</v>
      </c>
      <c r="J418" s="6">
        <v>1559463</v>
      </c>
    </row>
    <row r="419" spans="2:10" ht="22.5" x14ac:dyDescent="0.25">
      <c r="B419" s="5" t="s">
        <v>255</v>
      </c>
      <c r="C419" s="5" t="s">
        <v>256</v>
      </c>
      <c r="D419" s="6">
        <v>0</v>
      </c>
      <c r="E419" s="6">
        <v>0</v>
      </c>
      <c r="F419" s="6">
        <v>1869000</v>
      </c>
      <c r="G419" s="6">
        <v>1479000</v>
      </c>
      <c r="H419" s="6">
        <v>1456438</v>
      </c>
      <c r="I419" s="6">
        <v>1456438</v>
      </c>
      <c r="J419" s="6">
        <v>1454781</v>
      </c>
    </row>
    <row r="420" spans="2:10" ht="33" x14ac:dyDescent="0.25">
      <c r="B420" s="5" t="s">
        <v>294</v>
      </c>
      <c r="C420" s="5" t="s">
        <v>46</v>
      </c>
      <c r="D420" s="6">
        <v>0</v>
      </c>
      <c r="E420" s="6">
        <v>0</v>
      </c>
      <c r="F420" s="6">
        <v>1869000</v>
      </c>
      <c r="G420" s="6">
        <v>1479000</v>
      </c>
      <c r="H420" s="6">
        <v>1456438</v>
      </c>
      <c r="I420" s="6">
        <v>1456438</v>
      </c>
      <c r="J420" s="6">
        <v>1454781</v>
      </c>
    </row>
    <row r="421" spans="2:10" x14ac:dyDescent="0.25">
      <c r="B421" s="5" t="s">
        <v>295</v>
      </c>
      <c r="C421" s="5" t="s">
        <v>296</v>
      </c>
      <c r="D421" s="6">
        <v>0</v>
      </c>
      <c r="E421" s="6">
        <v>0</v>
      </c>
      <c r="F421" s="6">
        <v>1839000</v>
      </c>
      <c r="G421" s="6">
        <v>1449000</v>
      </c>
      <c r="H421" s="6">
        <v>1426457</v>
      </c>
      <c r="I421" s="6">
        <v>1426457</v>
      </c>
      <c r="J421" s="6">
        <v>1424800</v>
      </c>
    </row>
    <row r="422" spans="2:10" x14ac:dyDescent="0.25">
      <c r="B422" s="5" t="s">
        <v>301</v>
      </c>
      <c r="C422" s="5" t="s">
        <v>302</v>
      </c>
      <c r="D422" s="6">
        <v>0</v>
      </c>
      <c r="E422" s="6">
        <v>0</v>
      </c>
      <c r="F422" s="6">
        <v>7500</v>
      </c>
      <c r="G422" s="6">
        <v>7500</v>
      </c>
      <c r="H422" s="6">
        <v>7221</v>
      </c>
      <c r="I422" s="6">
        <v>7221</v>
      </c>
      <c r="J422" s="6">
        <v>7221</v>
      </c>
    </row>
    <row r="423" spans="2:10" x14ac:dyDescent="0.25">
      <c r="B423" s="5" t="s">
        <v>303</v>
      </c>
      <c r="C423" s="5" t="s">
        <v>304</v>
      </c>
      <c r="D423" s="6">
        <v>0</v>
      </c>
      <c r="E423" s="6">
        <v>0</v>
      </c>
      <c r="F423" s="6">
        <v>242000</v>
      </c>
      <c r="G423" s="6">
        <v>122000</v>
      </c>
      <c r="H423" s="6">
        <v>106278</v>
      </c>
      <c r="I423" s="6">
        <v>106278</v>
      </c>
      <c r="J423" s="6">
        <v>104621</v>
      </c>
    </row>
    <row r="424" spans="2:10" ht="22.5" x14ac:dyDescent="0.25">
      <c r="B424" s="5" t="s">
        <v>313</v>
      </c>
      <c r="C424" s="5" t="s">
        <v>314</v>
      </c>
      <c r="D424" s="6">
        <v>0</v>
      </c>
      <c r="E424" s="6">
        <v>0</v>
      </c>
      <c r="F424" s="6">
        <v>1460000</v>
      </c>
      <c r="G424" s="6">
        <v>1260000</v>
      </c>
      <c r="H424" s="6">
        <v>1259104</v>
      </c>
      <c r="I424" s="6">
        <v>1259104</v>
      </c>
      <c r="J424" s="6">
        <v>1259104</v>
      </c>
    </row>
    <row r="425" spans="2:10" ht="22.5" x14ac:dyDescent="0.25">
      <c r="B425" s="5" t="s">
        <v>315</v>
      </c>
      <c r="C425" s="5" t="s">
        <v>316</v>
      </c>
      <c r="D425" s="6">
        <v>0</v>
      </c>
      <c r="E425" s="6">
        <v>0</v>
      </c>
      <c r="F425" s="6">
        <v>129500</v>
      </c>
      <c r="G425" s="6">
        <v>59500</v>
      </c>
      <c r="H425" s="6">
        <v>53854</v>
      </c>
      <c r="I425" s="6">
        <v>53854</v>
      </c>
      <c r="J425" s="6">
        <v>53854</v>
      </c>
    </row>
    <row r="426" spans="2:10" ht="22.5" x14ac:dyDescent="0.25">
      <c r="B426" s="5" t="s">
        <v>327</v>
      </c>
      <c r="C426" s="5" t="s">
        <v>328</v>
      </c>
      <c r="D426" s="6">
        <v>0</v>
      </c>
      <c r="E426" s="6">
        <v>0</v>
      </c>
      <c r="F426" s="6">
        <v>30000</v>
      </c>
      <c r="G426" s="6">
        <v>30000</v>
      </c>
      <c r="H426" s="6">
        <v>29981</v>
      </c>
      <c r="I426" s="6">
        <v>29981</v>
      </c>
      <c r="J426" s="6">
        <v>29981</v>
      </c>
    </row>
    <row r="427" spans="2:10" x14ac:dyDescent="0.25">
      <c r="B427" s="5" t="s">
        <v>331</v>
      </c>
      <c r="C427" s="5" t="s">
        <v>332</v>
      </c>
      <c r="D427" s="6">
        <v>0</v>
      </c>
      <c r="E427" s="6">
        <v>0</v>
      </c>
      <c r="F427" s="6">
        <v>30000</v>
      </c>
      <c r="G427" s="6">
        <v>30000</v>
      </c>
      <c r="H427" s="6">
        <v>29981</v>
      </c>
      <c r="I427" s="6">
        <v>29981</v>
      </c>
      <c r="J427" s="6">
        <v>29981</v>
      </c>
    </row>
    <row r="428" spans="2:10" x14ac:dyDescent="0.25">
      <c r="B428" s="5" t="s">
        <v>394</v>
      </c>
      <c r="C428" s="5" t="s">
        <v>142</v>
      </c>
      <c r="D428" s="6">
        <v>0</v>
      </c>
      <c r="E428" s="6">
        <v>0</v>
      </c>
      <c r="F428" s="6">
        <v>210000</v>
      </c>
      <c r="G428" s="6">
        <v>110000</v>
      </c>
      <c r="H428" s="6">
        <v>104682</v>
      </c>
      <c r="I428" s="6">
        <v>104682</v>
      </c>
      <c r="J428" s="6">
        <v>104682</v>
      </c>
    </row>
    <row r="429" spans="2:10" ht="22.5" x14ac:dyDescent="0.25">
      <c r="B429" s="5" t="s">
        <v>395</v>
      </c>
      <c r="C429" s="5" t="s">
        <v>396</v>
      </c>
      <c r="D429" s="6">
        <v>0</v>
      </c>
      <c r="E429" s="6">
        <v>0</v>
      </c>
      <c r="F429" s="6">
        <v>210000</v>
      </c>
      <c r="G429" s="6">
        <v>110000</v>
      </c>
      <c r="H429" s="6">
        <v>104682</v>
      </c>
      <c r="I429" s="6">
        <v>104682</v>
      </c>
      <c r="J429" s="6">
        <v>104682</v>
      </c>
    </row>
    <row r="430" spans="2:10" x14ac:dyDescent="0.25">
      <c r="B430" s="5" t="s">
        <v>401</v>
      </c>
      <c r="C430" s="5" t="s">
        <v>198</v>
      </c>
      <c r="D430" s="6">
        <v>0</v>
      </c>
      <c r="E430" s="6">
        <v>0</v>
      </c>
      <c r="F430" s="6">
        <v>210000</v>
      </c>
      <c r="G430" s="6">
        <v>110000</v>
      </c>
      <c r="H430" s="6">
        <v>104682</v>
      </c>
      <c r="I430" s="6">
        <v>104682</v>
      </c>
      <c r="J430" s="6">
        <v>104682</v>
      </c>
    </row>
    <row r="431" spans="2:10" ht="22.5" x14ac:dyDescent="0.25">
      <c r="B431" s="5" t="s">
        <v>402</v>
      </c>
      <c r="C431" s="5" t="s">
        <v>403</v>
      </c>
      <c r="D431" s="6">
        <v>0</v>
      </c>
      <c r="E431" s="6">
        <v>0</v>
      </c>
      <c r="F431" s="6">
        <v>210000</v>
      </c>
      <c r="G431" s="6">
        <v>110000</v>
      </c>
      <c r="H431" s="6">
        <v>104682</v>
      </c>
      <c r="I431" s="6">
        <v>104682</v>
      </c>
      <c r="J431" s="6">
        <v>104682</v>
      </c>
    </row>
    <row r="432" spans="2:10" ht="22.5" x14ac:dyDescent="0.25">
      <c r="B432" s="5" t="s">
        <v>194</v>
      </c>
      <c r="C432" s="5" t="s">
        <v>195</v>
      </c>
      <c r="D432" s="6">
        <v>0</v>
      </c>
      <c r="E432" s="6">
        <v>0</v>
      </c>
      <c r="F432" s="6">
        <v>3087000</v>
      </c>
      <c r="G432" s="6">
        <v>2307000</v>
      </c>
      <c r="H432" s="6">
        <v>914005</v>
      </c>
      <c r="I432" s="6">
        <v>914005</v>
      </c>
      <c r="J432" s="6">
        <v>914005</v>
      </c>
    </row>
    <row r="433" spans="2:10" ht="22.5" x14ac:dyDescent="0.25">
      <c r="B433" s="5" t="s">
        <v>197</v>
      </c>
      <c r="C433" s="5" t="s">
        <v>198</v>
      </c>
      <c r="D433" s="6">
        <v>0</v>
      </c>
      <c r="E433" s="6">
        <v>0</v>
      </c>
      <c r="F433" s="6">
        <v>500</v>
      </c>
      <c r="G433" s="6">
        <v>500</v>
      </c>
      <c r="H433" s="6">
        <v>213</v>
      </c>
      <c r="I433" s="6">
        <v>213</v>
      </c>
      <c r="J433" s="6">
        <v>213</v>
      </c>
    </row>
    <row r="434" spans="2:10" ht="22.5" x14ac:dyDescent="0.25">
      <c r="B434" s="5" t="s">
        <v>255</v>
      </c>
      <c r="C434" s="5" t="s">
        <v>256</v>
      </c>
      <c r="D434" s="6">
        <v>0</v>
      </c>
      <c r="E434" s="6">
        <v>0</v>
      </c>
      <c r="F434" s="6">
        <v>500</v>
      </c>
      <c r="G434" s="6">
        <v>500</v>
      </c>
      <c r="H434" s="6">
        <v>213</v>
      </c>
      <c r="I434" s="6">
        <v>213</v>
      </c>
      <c r="J434" s="6">
        <v>213</v>
      </c>
    </row>
    <row r="435" spans="2:10" ht="33" x14ac:dyDescent="0.25">
      <c r="B435" s="5" t="s">
        <v>294</v>
      </c>
      <c r="C435" s="5" t="s">
        <v>46</v>
      </c>
      <c r="D435" s="6">
        <v>0</v>
      </c>
      <c r="E435" s="6">
        <v>0</v>
      </c>
      <c r="F435" s="6">
        <v>500</v>
      </c>
      <c r="G435" s="6">
        <v>500</v>
      </c>
      <c r="H435" s="6">
        <v>213</v>
      </c>
      <c r="I435" s="6">
        <v>213</v>
      </c>
      <c r="J435" s="6">
        <v>213</v>
      </c>
    </row>
    <row r="436" spans="2:10" x14ac:dyDescent="0.25">
      <c r="B436" s="5" t="s">
        <v>295</v>
      </c>
      <c r="C436" s="5" t="s">
        <v>296</v>
      </c>
      <c r="D436" s="6">
        <v>0</v>
      </c>
      <c r="E436" s="6">
        <v>0</v>
      </c>
      <c r="F436" s="6">
        <v>500</v>
      </c>
      <c r="G436" s="6">
        <v>500</v>
      </c>
      <c r="H436" s="6">
        <v>213</v>
      </c>
      <c r="I436" s="6">
        <v>213</v>
      </c>
      <c r="J436" s="6">
        <v>213</v>
      </c>
    </row>
    <row r="437" spans="2:10" x14ac:dyDescent="0.25">
      <c r="B437" s="5" t="s">
        <v>311</v>
      </c>
      <c r="C437" s="5" t="s">
        <v>312</v>
      </c>
      <c r="D437" s="6">
        <v>0</v>
      </c>
      <c r="E437" s="6">
        <v>0</v>
      </c>
      <c r="F437" s="6">
        <v>500</v>
      </c>
      <c r="G437" s="6">
        <v>500</v>
      </c>
      <c r="H437" s="6">
        <v>213</v>
      </c>
      <c r="I437" s="6">
        <v>213</v>
      </c>
      <c r="J437" s="6">
        <v>213</v>
      </c>
    </row>
    <row r="438" spans="2:10" x14ac:dyDescent="0.25">
      <c r="B438" s="5" t="s">
        <v>394</v>
      </c>
      <c r="C438" s="5" t="s">
        <v>142</v>
      </c>
      <c r="D438" s="6">
        <v>0</v>
      </c>
      <c r="E438" s="6">
        <v>0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</row>
    <row r="439" spans="2:10" ht="22.5" x14ac:dyDescent="0.25">
      <c r="B439" s="5" t="s">
        <v>395</v>
      </c>
      <c r="C439" s="5" t="s">
        <v>396</v>
      </c>
      <c r="D439" s="6">
        <v>0</v>
      </c>
      <c r="E439" s="6">
        <v>0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</row>
    <row r="440" spans="2:10" x14ac:dyDescent="0.25">
      <c r="B440" s="5" t="s">
        <v>397</v>
      </c>
      <c r="C440" s="5" t="s">
        <v>398</v>
      </c>
      <c r="D440" s="6">
        <v>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</row>
    <row r="441" spans="2:10" ht="22.5" x14ac:dyDescent="0.25">
      <c r="B441" s="5" t="s">
        <v>399</v>
      </c>
      <c r="C441" s="5" t="s">
        <v>400</v>
      </c>
      <c r="D441" s="6">
        <v>0</v>
      </c>
      <c r="E441" s="6">
        <v>0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</row>
    <row r="442" spans="2:10" ht="22.5" x14ac:dyDescent="0.25">
      <c r="B442" s="5" t="s">
        <v>203</v>
      </c>
      <c r="C442" s="5" t="s">
        <v>204</v>
      </c>
      <c r="D442" s="6">
        <v>0</v>
      </c>
      <c r="E442" s="6">
        <v>0</v>
      </c>
      <c r="F442" s="6">
        <v>632000</v>
      </c>
      <c r="G442" s="6">
        <v>382000</v>
      </c>
      <c r="H442" s="6">
        <v>319100</v>
      </c>
      <c r="I442" s="6">
        <v>319100</v>
      </c>
      <c r="J442" s="6">
        <v>319100</v>
      </c>
    </row>
    <row r="443" spans="2:10" ht="22.5" x14ac:dyDescent="0.25">
      <c r="B443" s="5" t="s">
        <v>255</v>
      </c>
      <c r="C443" s="5" t="s">
        <v>256</v>
      </c>
      <c r="D443" s="6">
        <v>0</v>
      </c>
      <c r="E443" s="6">
        <v>0</v>
      </c>
      <c r="F443" s="6">
        <v>632000</v>
      </c>
      <c r="G443" s="6">
        <v>382000</v>
      </c>
      <c r="H443" s="6">
        <v>319100</v>
      </c>
      <c r="I443" s="6">
        <v>319100</v>
      </c>
      <c r="J443" s="6">
        <v>319100</v>
      </c>
    </row>
    <row r="444" spans="2:10" ht="33" x14ac:dyDescent="0.25">
      <c r="B444" s="5" t="s">
        <v>294</v>
      </c>
      <c r="C444" s="5" t="s">
        <v>46</v>
      </c>
      <c r="D444" s="6">
        <v>0</v>
      </c>
      <c r="E444" s="6">
        <v>0</v>
      </c>
      <c r="F444" s="6">
        <v>632000</v>
      </c>
      <c r="G444" s="6">
        <v>382000</v>
      </c>
      <c r="H444" s="6">
        <v>319100</v>
      </c>
      <c r="I444" s="6">
        <v>319100</v>
      </c>
      <c r="J444" s="6">
        <v>319100</v>
      </c>
    </row>
    <row r="445" spans="2:10" x14ac:dyDescent="0.25">
      <c r="B445" s="5" t="s">
        <v>295</v>
      </c>
      <c r="C445" s="5" t="s">
        <v>296</v>
      </c>
      <c r="D445" s="6">
        <v>0</v>
      </c>
      <c r="E445" s="6">
        <v>0</v>
      </c>
      <c r="F445" s="6">
        <v>630000</v>
      </c>
      <c r="G445" s="6">
        <v>380000</v>
      </c>
      <c r="H445" s="6">
        <v>317243</v>
      </c>
      <c r="I445" s="6">
        <v>317243</v>
      </c>
      <c r="J445" s="6">
        <v>317243</v>
      </c>
    </row>
    <row r="446" spans="2:10" ht="22.5" x14ac:dyDescent="0.25">
      <c r="B446" s="5" t="s">
        <v>313</v>
      </c>
      <c r="C446" s="5" t="s">
        <v>314</v>
      </c>
      <c r="D446" s="6">
        <v>0</v>
      </c>
      <c r="E446" s="6">
        <v>0</v>
      </c>
      <c r="F446" s="6">
        <v>550000</v>
      </c>
      <c r="G446" s="6">
        <v>300000</v>
      </c>
      <c r="H446" s="6">
        <v>280945</v>
      </c>
      <c r="I446" s="6">
        <v>280945</v>
      </c>
      <c r="J446" s="6">
        <v>280945</v>
      </c>
    </row>
    <row r="447" spans="2:10" ht="22.5" x14ac:dyDescent="0.25">
      <c r="B447" s="5" t="s">
        <v>315</v>
      </c>
      <c r="C447" s="5" t="s">
        <v>316</v>
      </c>
      <c r="D447" s="6">
        <v>0</v>
      </c>
      <c r="E447" s="6">
        <v>0</v>
      </c>
      <c r="F447" s="6">
        <v>80000</v>
      </c>
      <c r="G447" s="6">
        <v>80000</v>
      </c>
      <c r="H447" s="6">
        <v>36298</v>
      </c>
      <c r="I447" s="6">
        <v>36298</v>
      </c>
      <c r="J447" s="6">
        <v>36298</v>
      </c>
    </row>
    <row r="448" spans="2:10" ht="33" x14ac:dyDescent="0.25">
      <c r="B448" s="5" t="s">
        <v>347</v>
      </c>
      <c r="C448" s="5" t="s">
        <v>348</v>
      </c>
      <c r="D448" s="6">
        <v>0</v>
      </c>
      <c r="E448" s="6">
        <v>0</v>
      </c>
      <c r="F448" s="6">
        <v>2000</v>
      </c>
      <c r="G448" s="6">
        <v>2000</v>
      </c>
      <c r="H448" s="6">
        <v>1857</v>
      </c>
      <c r="I448" s="6">
        <v>1857</v>
      </c>
      <c r="J448" s="6">
        <v>1857</v>
      </c>
    </row>
    <row r="449" spans="2:10" x14ac:dyDescent="0.25">
      <c r="B449" s="5" t="s">
        <v>349</v>
      </c>
      <c r="C449" s="5" t="s">
        <v>350</v>
      </c>
      <c r="D449" s="6">
        <v>0</v>
      </c>
      <c r="E449" s="6">
        <v>0</v>
      </c>
      <c r="F449" s="6">
        <v>2000</v>
      </c>
      <c r="G449" s="6">
        <v>2000</v>
      </c>
      <c r="H449" s="6">
        <v>1857</v>
      </c>
      <c r="I449" s="6">
        <v>1857</v>
      </c>
      <c r="J449" s="6">
        <v>1857</v>
      </c>
    </row>
    <row r="450" spans="2:10" ht="22.5" x14ac:dyDescent="0.25">
      <c r="B450" s="5" t="s">
        <v>212</v>
      </c>
      <c r="C450" s="5" t="s">
        <v>213</v>
      </c>
      <c r="D450" s="6">
        <v>0</v>
      </c>
      <c r="E450" s="6">
        <v>0</v>
      </c>
      <c r="F450" s="6">
        <v>2006000</v>
      </c>
      <c r="G450" s="6">
        <v>1571000</v>
      </c>
      <c r="H450" s="6">
        <v>423157</v>
      </c>
      <c r="I450" s="6">
        <v>423157</v>
      </c>
      <c r="J450" s="6">
        <v>423157</v>
      </c>
    </row>
    <row r="451" spans="2:10" ht="22.5" x14ac:dyDescent="0.25">
      <c r="B451" s="5" t="s">
        <v>255</v>
      </c>
      <c r="C451" s="5" t="s">
        <v>256</v>
      </c>
      <c r="D451" s="6">
        <v>0</v>
      </c>
      <c r="E451" s="6">
        <v>0</v>
      </c>
      <c r="F451" s="6">
        <v>2006000</v>
      </c>
      <c r="G451" s="6">
        <v>1571000</v>
      </c>
      <c r="H451" s="6">
        <v>423157</v>
      </c>
      <c r="I451" s="6">
        <v>423157</v>
      </c>
      <c r="J451" s="6">
        <v>423157</v>
      </c>
    </row>
    <row r="452" spans="2:10" ht="33" x14ac:dyDescent="0.25">
      <c r="B452" s="5" t="s">
        <v>294</v>
      </c>
      <c r="C452" s="5" t="s">
        <v>46</v>
      </c>
      <c r="D452" s="6">
        <v>0</v>
      </c>
      <c r="E452" s="6">
        <v>0</v>
      </c>
      <c r="F452" s="6">
        <v>1911000</v>
      </c>
      <c r="G452" s="6">
        <v>1496000</v>
      </c>
      <c r="H452" s="6">
        <v>359934</v>
      </c>
      <c r="I452" s="6">
        <v>359934</v>
      </c>
      <c r="J452" s="6">
        <v>359934</v>
      </c>
    </row>
    <row r="453" spans="2:10" x14ac:dyDescent="0.25">
      <c r="B453" s="5" t="s">
        <v>295</v>
      </c>
      <c r="C453" s="5" t="s">
        <v>296</v>
      </c>
      <c r="D453" s="6">
        <v>0</v>
      </c>
      <c r="E453" s="6">
        <v>0</v>
      </c>
      <c r="F453" s="6">
        <v>861000</v>
      </c>
      <c r="G453" s="6">
        <v>546000</v>
      </c>
      <c r="H453" s="6">
        <v>149192</v>
      </c>
      <c r="I453" s="6">
        <v>149192</v>
      </c>
      <c r="J453" s="6">
        <v>149192</v>
      </c>
    </row>
    <row r="454" spans="2:10" ht="22.5" x14ac:dyDescent="0.25">
      <c r="B454" s="5" t="s">
        <v>313</v>
      </c>
      <c r="C454" s="5" t="s">
        <v>314</v>
      </c>
      <c r="D454" s="6">
        <v>0</v>
      </c>
      <c r="E454" s="6">
        <v>0</v>
      </c>
      <c r="F454" s="6">
        <v>831000</v>
      </c>
      <c r="G454" s="6">
        <v>516000</v>
      </c>
      <c r="H454" s="6">
        <v>131435</v>
      </c>
      <c r="I454" s="6">
        <v>131435</v>
      </c>
      <c r="J454" s="6">
        <v>131435</v>
      </c>
    </row>
    <row r="455" spans="2:10" ht="22.5" x14ac:dyDescent="0.25">
      <c r="B455" s="5" t="s">
        <v>315</v>
      </c>
      <c r="C455" s="5" t="s">
        <v>316</v>
      </c>
      <c r="D455" s="6">
        <v>0</v>
      </c>
      <c r="E455" s="6">
        <v>0</v>
      </c>
      <c r="F455" s="6">
        <v>30000</v>
      </c>
      <c r="G455" s="6">
        <v>30000</v>
      </c>
      <c r="H455" s="6">
        <v>17757</v>
      </c>
      <c r="I455" s="6">
        <v>17757</v>
      </c>
      <c r="J455" s="6">
        <v>17757</v>
      </c>
    </row>
    <row r="456" spans="2:10" x14ac:dyDescent="0.25">
      <c r="B456" s="5" t="s">
        <v>317</v>
      </c>
      <c r="C456" s="5" t="s">
        <v>318</v>
      </c>
      <c r="D456" s="6">
        <v>0</v>
      </c>
      <c r="E456" s="6">
        <v>0</v>
      </c>
      <c r="F456" s="6">
        <v>1000000</v>
      </c>
      <c r="G456" s="6">
        <v>900000</v>
      </c>
      <c r="H456" s="6">
        <v>200898</v>
      </c>
      <c r="I456" s="6">
        <v>200898</v>
      </c>
      <c r="J456" s="6">
        <v>200898</v>
      </c>
    </row>
    <row r="457" spans="2:10" ht="22.5" x14ac:dyDescent="0.25">
      <c r="B457" s="5" t="s">
        <v>327</v>
      </c>
      <c r="C457" s="5" t="s">
        <v>328</v>
      </c>
      <c r="D457" s="6">
        <v>0</v>
      </c>
      <c r="E457" s="6">
        <v>0</v>
      </c>
      <c r="F457" s="6">
        <v>50000</v>
      </c>
      <c r="G457" s="6">
        <v>50000</v>
      </c>
      <c r="H457" s="6">
        <v>9844</v>
      </c>
      <c r="I457" s="6">
        <v>9844</v>
      </c>
      <c r="J457" s="6">
        <v>9844</v>
      </c>
    </row>
    <row r="458" spans="2:10" x14ac:dyDescent="0.25">
      <c r="B458" s="5" t="s">
        <v>331</v>
      </c>
      <c r="C458" s="5" t="s">
        <v>332</v>
      </c>
      <c r="D458" s="6">
        <v>0</v>
      </c>
      <c r="E458" s="6">
        <v>0</v>
      </c>
      <c r="F458" s="6">
        <v>50000</v>
      </c>
      <c r="G458" s="6">
        <v>50000</v>
      </c>
      <c r="H458" s="6">
        <v>9844</v>
      </c>
      <c r="I458" s="6">
        <v>9844</v>
      </c>
      <c r="J458" s="6">
        <v>9844</v>
      </c>
    </row>
    <row r="459" spans="2:10" ht="22.5" x14ac:dyDescent="0.25">
      <c r="B459" s="5" t="s">
        <v>364</v>
      </c>
      <c r="C459" s="5" t="s">
        <v>365</v>
      </c>
      <c r="D459" s="6">
        <v>0</v>
      </c>
      <c r="E459" s="6">
        <v>0</v>
      </c>
      <c r="F459" s="6">
        <v>95000</v>
      </c>
      <c r="G459" s="6">
        <v>75000</v>
      </c>
      <c r="H459" s="6">
        <v>63223</v>
      </c>
      <c r="I459" s="6">
        <v>63223</v>
      </c>
      <c r="J459" s="6">
        <v>63223</v>
      </c>
    </row>
    <row r="460" spans="2:10" ht="22.5" x14ac:dyDescent="0.25">
      <c r="B460" s="5" t="s">
        <v>366</v>
      </c>
      <c r="C460" s="5" t="s">
        <v>367</v>
      </c>
      <c r="D460" s="6">
        <v>0</v>
      </c>
      <c r="E460" s="6">
        <v>0</v>
      </c>
      <c r="F460" s="6">
        <v>95000</v>
      </c>
      <c r="G460" s="6">
        <v>75000</v>
      </c>
      <c r="H460" s="6">
        <v>63223</v>
      </c>
      <c r="I460" s="6">
        <v>63223</v>
      </c>
      <c r="J460" s="6">
        <v>63223</v>
      </c>
    </row>
    <row r="461" spans="2:10" ht="22.5" x14ac:dyDescent="0.25">
      <c r="B461" s="5" t="s">
        <v>227</v>
      </c>
      <c r="C461" s="5" t="s">
        <v>228</v>
      </c>
      <c r="D461" s="6">
        <v>0</v>
      </c>
      <c r="E461" s="6">
        <v>0</v>
      </c>
      <c r="F461" s="6">
        <v>448500</v>
      </c>
      <c r="G461" s="6">
        <v>353500</v>
      </c>
      <c r="H461" s="6">
        <v>171535</v>
      </c>
      <c r="I461" s="6">
        <v>171535</v>
      </c>
      <c r="J461" s="6">
        <v>171535</v>
      </c>
    </row>
    <row r="462" spans="2:10" ht="22.5" x14ac:dyDescent="0.25">
      <c r="B462" s="5" t="s">
        <v>255</v>
      </c>
      <c r="C462" s="5" t="s">
        <v>256</v>
      </c>
      <c r="D462" s="6">
        <v>0</v>
      </c>
      <c r="E462" s="6">
        <v>0</v>
      </c>
      <c r="F462" s="6">
        <v>448500</v>
      </c>
      <c r="G462" s="6">
        <v>353500</v>
      </c>
      <c r="H462" s="6">
        <v>171535</v>
      </c>
      <c r="I462" s="6">
        <v>171535</v>
      </c>
      <c r="J462" s="6">
        <v>171535</v>
      </c>
    </row>
    <row r="463" spans="2:10" ht="33" x14ac:dyDescent="0.25">
      <c r="B463" s="5" t="s">
        <v>294</v>
      </c>
      <c r="C463" s="5" t="s">
        <v>46</v>
      </c>
      <c r="D463" s="6">
        <v>0</v>
      </c>
      <c r="E463" s="6">
        <v>0</v>
      </c>
      <c r="F463" s="6">
        <v>448500</v>
      </c>
      <c r="G463" s="6">
        <v>353500</v>
      </c>
      <c r="H463" s="6">
        <v>171535</v>
      </c>
      <c r="I463" s="6">
        <v>171535</v>
      </c>
      <c r="J463" s="6">
        <v>171535</v>
      </c>
    </row>
    <row r="464" spans="2:10" x14ac:dyDescent="0.25">
      <c r="B464" s="5" t="s">
        <v>295</v>
      </c>
      <c r="C464" s="5" t="s">
        <v>296</v>
      </c>
      <c r="D464" s="6">
        <v>0</v>
      </c>
      <c r="E464" s="6">
        <v>0</v>
      </c>
      <c r="F464" s="6">
        <v>343000</v>
      </c>
      <c r="G464" s="6">
        <v>248000</v>
      </c>
      <c r="H464" s="6">
        <v>80505</v>
      </c>
      <c r="I464" s="6">
        <v>80505</v>
      </c>
      <c r="J464" s="6">
        <v>80505</v>
      </c>
    </row>
    <row r="465" spans="2:10" x14ac:dyDescent="0.25">
      <c r="B465" s="5" t="s">
        <v>297</v>
      </c>
      <c r="C465" s="5" t="s">
        <v>298</v>
      </c>
      <c r="D465" s="6">
        <v>0</v>
      </c>
      <c r="E465" s="6">
        <v>0</v>
      </c>
      <c r="F465" s="6">
        <v>5000</v>
      </c>
      <c r="G465" s="6">
        <v>3000</v>
      </c>
      <c r="H465" s="6">
        <v>2605</v>
      </c>
      <c r="I465" s="6">
        <v>2605</v>
      </c>
      <c r="J465" s="6">
        <v>2605</v>
      </c>
    </row>
    <row r="466" spans="2:10" x14ac:dyDescent="0.25">
      <c r="B466" s="5" t="s">
        <v>301</v>
      </c>
      <c r="C466" s="5" t="s">
        <v>302</v>
      </c>
      <c r="D466" s="6">
        <v>0</v>
      </c>
      <c r="E466" s="6">
        <v>0</v>
      </c>
      <c r="F466" s="6">
        <v>12000</v>
      </c>
      <c r="G466" s="6">
        <v>9000</v>
      </c>
      <c r="H466" s="6">
        <v>7752</v>
      </c>
      <c r="I466" s="6">
        <v>7752</v>
      </c>
      <c r="J466" s="6">
        <v>7752</v>
      </c>
    </row>
    <row r="467" spans="2:10" x14ac:dyDescent="0.25">
      <c r="B467" s="5" t="s">
        <v>311</v>
      </c>
      <c r="C467" s="5" t="s">
        <v>312</v>
      </c>
      <c r="D467" s="6">
        <v>0</v>
      </c>
      <c r="E467" s="6">
        <v>0</v>
      </c>
      <c r="F467" s="6">
        <v>1000</v>
      </c>
      <c r="G467" s="6">
        <v>1000</v>
      </c>
      <c r="H467" s="6">
        <v>626</v>
      </c>
      <c r="I467" s="6">
        <v>626</v>
      </c>
      <c r="J467" s="6">
        <v>626</v>
      </c>
    </row>
    <row r="468" spans="2:10" ht="22.5" x14ac:dyDescent="0.25">
      <c r="B468" s="5" t="s">
        <v>313</v>
      </c>
      <c r="C468" s="5" t="s">
        <v>314</v>
      </c>
      <c r="D468" s="6">
        <v>0</v>
      </c>
      <c r="E468" s="6">
        <v>0</v>
      </c>
      <c r="F468" s="6">
        <v>35000</v>
      </c>
      <c r="G468" s="6">
        <v>35000</v>
      </c>
      <c r="H468" s="6">
        <v>0</v>
      </c>
      <c r="I468" s="6">
        <v>0</v>
      </c>
      <c r="J468" s="6">
        <v>0</v>
      </c>
    </row>
    <row r="469" spans="2:10" ht="22.5" x14ac:dyDescent="0.25">
      <c r="B469" s="5" t="s">
        <v>315</v>
      </c>
      <c r="C469" s="5" t="s">
        <v>316</v>
      </c>
      <c r="D469" s="6">
        <v>0</v>
      </c>
      <c r="E469" s="6">
        <v>0</v>
      </c>
      <c r="F469" s="6">
        <v>290000</v>
      </c>
      <c r="G469" s="6">
        <v>200000</v>
      </c>
      <c r="H469" s="6">
        <v>69522</v>
      </c>
      <c r="I469" s="6">
        <v>69522</v>
      </c>
      <c r="J469" s="6">
        <v>69522</v>
      </c>
    </row>
    <row r="470" spans="2:10" ht="22.5" x14ac:dyDescent="0.25">
      <c r="B470" s="5" t="s">
        <v>327</v>
      </c>
      <c r="C470" s="5" t="s">
        <v>328</v>
      </c>
      <c r="D470" s="6">
        <v>0</v>
      </c>
      <c r="E470" s="6">
        <v>0</v>
      </c>
      <c r="F470" s="6">
        <v>10000</v>
      </c>
      <c r="G470" s="6">
        <v>10000</v>
      </c>
      <c r="H470" s="6">
        <v>595</v>
      </c>
      <c r="I470" s="6">
        <v>595</v>
      </c>
      <c r="J470" s="6">
        <v>595</v>
      </c>
    </row>
    <row r="471" spans="2:10" x14ac:dyDescent="0.25">
      <c r="B471" s="5" t="s">
        <v>331</v>
      </c>
      <c r="C471" s="5" t="s">
        <v>332</v>
      </c>
      <c r="D471" s="6">
        <v>0</v>
      </c>
      <c r="E471" s="6">
        <v>0</v>
      </c>
      <c r="F471" s="6">
        <v>10000</v>
      </c>
      <c r="G471" s="6">
        <v>10000</v>
      </c>
      <c r="H471" s="6">
        <v>595</v>
      </c>
      <c r="I471" s="6">
        <v>595</v>
      </c>
      <c r="J471" s="6">
        <v>595</v>
      </c>
    </row>
    <row r="472" spans="2:10" ht="22.5" x14ac:dyDescent="0.25">
      <c r="B472" s="5" t="s">
        <v>333</v>
      </c>
      <c r="C472" s="5" t="s">
        <v>334</v>
      </c>
      <c r="D472" s="6">
        <v>0</v>
      </c>
      <c r="E472" s="6">
        <v>0</v>
      </c>
      <c r="F472" s="6">
        <v>35500</v>
      </c>
      <c r="G472" s="6">
        <v>35500</v>
      </c>
      <c r="H472" s="6">
        <v>30490</v>
      </c>
      <c r="I472" s="6">
        <v>30490</v>
      </c>
      <c r="J472" s="6">
        <v>30490</v>
      </c>
    </row>
    <row r="473" spans="2:10" x14ac:dyDescent="0.25">
      <c r="B473" s="5" t="s">
        <v>335</v>
      </c>
      <c r="C473" s="5" t="s">
        <v>336</v>
      </c>
      <c r="D473" s="6">
        <v>0</v>
      </c>
      <c r="E473" s="6">
        <v>0</v>
      </c>
      <c r="F473" s="6">
        <v>2000</v>
      </c>
      <c r="G473" s="6">
        <v>2000</v>
      </c>
      <c r="H473" s="6">
        <v>0</v>
      </c>
      <c r="I473" s="6">
        <v>0</v>
      </c>
      <c r="J473" s="6">
        <v>0</v>
      </c>
    </row>
    <row r="474" spans="2:10" x14ac:dyDescent="0.25">
      <c r="B474" s="5" t="s">
        <v>337</v>
      </c>
      <c r="C474" s="5" t="s">
        <v>338</v>
      </c>
      <c r="D474" s="6">
        <v>0</v>
      </c>
      <c r="E474" s="6">
        <v>0</v>
      </c>
      <c r="F474" s="6">
        <v>33500</v>
      </c>
      <c r="G474" s="6">
        <v>33500</v>
      </c>
      <c r="H474" s="6">
        <v>30490</v>
      </c>
      <c r="I474" s="6">
        <v>30490</v>
      </c>
      <c r="J474" s="6">
        <v>30490</v>
      </c>
    </row>
    <row r="475" spans="2:10" ht="33" x14ac:dyDescent="0.25">
      <c r="B475" s="5" t="s">
        <v>347</v>
      </c>
      <c r="C475" s="5" t="s">
        <v>348</v>
      </c>
      <c r="D475" s="6">
        <v>0</v>
      </c>
      <c r="E475" s="6">
        <v>0</v>
      </c>
      <c r="F475" s="6">
        <v>60000</v>
      </c>
      <c r="G475" s="6">
        <v>60000</v>
      </c>
      <c r="H475" s="6">
        <v>59945</v>
      </c>
      <c r="I475" s="6">
        <v>59945</v>
      </c>
      <c r="J475" s="6">
        <v>59945</v>
      </c>
    </row>
    <row r="476" spans="2:10" x14ac:dyDescent="0.25">
      <c r="B476" s="5" t="s">
        <v>349</v>
      </c>
      <c r="C476" s="5" t="s">
        <v>350</v>
      </c>
      <c r="D476" s="6">
        <v>0</v>
      </c>
      <c r="E476" s="6">
        <v>0</v>
      </c>
      <c r="F476" s="6">
        <v>60000</v>
      </c>
      <c r="G476" s="6">
        <v>60000</v>
      </c>
      <c r="H476" s="6">
        <v>59945</v>
      </c>
      <c r="I476" s="6">
        <v>59945</v>
      </c>
      <c r="J476" s="6">
        <v>59945</v>
      </c>
    </row>
    <row r="477" spans="2:10" x14ac:dyDescent="0.25">
      <c r="B477" s="5" t="s">
        <v>236</v>
      </c>
      <c r="C477" s="5" t="s">
        <v>237</v>
      </c>
      <c r="D477" s="6">
        <v>0</v>
      </c>
      <c r="E477" s="6">
        <v>0</v>
      </c>
      <c r="F477" s="6">
        <v>0</v>
      </c>
      <c r="G477" s="6">
        <v>0</v>
      </c>
      <c r="H477" s="6">
        <v>0</v>
      </c>
      <c r="I477" s="6">
        <v>0</v>
      </c>
      <c r="J477" s="6">
        <v>4131241</v>
      </c>
    </row>
    <row r="478" spans="2:10" x14ac:dyDescent="0.25">
      <c r="B478" s="5" t="s">
        <v>245</v>
      </c>
      <c r="C478" s="5" t="s">
        <v>246</v>
      </c>
      <c r="D478" s="6">
        <v>0</v>
      </c>
      <c r="E478" s="6">
        <v>0</v>
      </c>
      <c r="F478" s="6">
        <v>-156720</v>
      </c>
      <c r="G478" s="6">
        <v>-156720</v>
      </c>
      <c r="H478" s="6">
        <v>0</v>
      </c>
      <c r="I478" s="6">
        <v>0</v>
      </c>
      <c r="J478" s="6">
        <v>0</v>
      </c>
    </row>
    <row r="481" spans="2:10" x14ac:dyDescent="0.25">
      <c r="B481" s="15" t="s">
        <v>410</v>
      </c>
      <c r="C481" s="15"/>
      <c r="D481" s="15"/>
      <c r="E481" s="15"/>
      <c r="F481" s="15"/>
      <c r="G481" s="15"/>
      <c r="H481" s="15"/>
      <c r="I481" s="15"/>
      <c r="J481" s="15"/>
    </row>
    <row r="484" spans="2:10" ht="22.5" x14ac:dyDescent="0.25">
      <c r="B484" s="5" t="s">
        <v>17</v>
      </c>
      <c r="C484" s="5" t="s">
        <v>18</v>
      </c>
      <c r="D484" s="6">
        <v>0</v>
      </c>
      <c r="E484" s="6">
        <v>0</v>
      </c>
      <c r="F484" s="6">
        <v>56828250</v>
      </c>
      <c r="G484" s="6">
        <v>41281680</v>
      </c>
      <c r="H484" s="6">
        <v>6246012</v>
      </c>
      <c r="I484" s="6">
        <v>6246012</v>
      </c>
      <c r="J484" s="6">
        <v>6193652</v>
      </c>
    </row>
    <row r="485" spans="2:10" ht="33" x14ac:dyDescent="0.25">
      <c r="B485" s="5" t="s">
        <v>372</v>
      </c>
      <c r="C485" s="5" t="s">
        <v>100</v>
      </c>
      <c r="D485" s="6">
        <v>0</v>
      </c>
      <c r="E485" s="6">
        <v>0</v>
      </c>
      <c r="F485" s="6">
        <v>185450</v>
      </c>
      <c r="G485" s="6">
        <v>185450</v>
      </c>
      <c r="H485" s="6">
        <v>0</v>
      </c>
      <c r="I485" s="6">
        <v>0</v>
      </c>
      <c r="J485" s="6">
        <v>0</v>
      </c>
    </row>
    <row r="486" spans="2:10" ht="33" x14ac:dyDescent="0.25">
      <c r="B486" s="5" t="s">
        <v>411</v>
      </c>
      <c r="C486" s="5" t="s">
        <v>24</v>
      </c>
      <c r="D486" s="6">
        <v>0</v>
      </c>
      <c r="E486" s="6">
        <v>0</v>
      </c>
      <c r="F486" s="6">
        <v>185450</v>
      </c>
      <c r="G486" s="6">
        <v>185450</v>
      </c>
      <c r="H486" s="6">
        <v>0</v>
      </c>
      <c r="I486" s="6">
        <v>0</v>
      </c>
      <c r="J486" s="6">
        <v>0</v>
      </c>
    </row>
    <row r="487" spans="2:10" ht="22.5" x14ac:dyDescent="0.25">
      <c r="B487" s="5" t="s">
        <v>412</v>
      </c>
      <c r="C487" s="5" t="s">
        <v>413</v>
      </c>
      <c r="D487" s="6">
        <v>0</v>
      </c>
      <c r="E487" s="6">
        <v>0</v>
      </c>
      <c r="F487" s="6">
        <v>185450</v>
      </c>
      <c r="G487" s="6">
        <v>185450</v>
      </c>
      <c r="H487" s="6">
        <v>0</v>
      </c>
      <c r="I487" s="6">
        <v>0</v>
      </c>
      <c r="J487" s="6">
        <v>0</v>
      </c>
    </row>
    <row r="488" spans="2:10" ht="33" x14ac:dyDescent="0.25">
      <c r="B488" s="5" t="s">
        <v>414</v>
      </c>
      <c r="C488" s="5" t="s">
        <v>415</v>
      </c>
      <c r="D488" s="6">
        <v>0</v>
      </c>
      <c r="E488" s="6">
        <v>0</v>
      </c>
      <c r="F488" s="6">
        <v>37729180</v>
      </c>
      <c r="G488" s="6">
        <v>29776610</v>
      </c>
      <c r="H488" s="6">
        <v>2543686</v>
      </c>
      <c r="I488" s="6">
        <v>2543686</v>
      </c>
      <c r="J488" s="6">
        <v>2543686</v>
      </c>
    </row>
    <row r="489" spans="2:10" ht="22.5" x14ac:dyDescent="0.25">
      <c r="B489" s="5" t="s">
        <v>416</v>
      </c>
      <c r="C489" s="5" t="s">
        <v>417</v>
      </c>
      <c r="D489" s="6">
        <v>0</v>
      </c>
      <c r="E489" s="6">
        <v>0</v>
      </c>
      <c r="F489" s="6">
        <v>1932540</v>
      </c>
      <c r="G489" s="6">
        <v>670000</v>
      </c>
      <c r="H489" s="6">
        <v>0</v>
      </c>
      <c r="I489" s="6">
        <v>0</v>
      </c>
      <c r="J489" s="6">
        <v>0</v>
      </c>
    </row>
    <row r="490" spans="2:10" x14ac:dyDescent="0.25">
      <c r="B490" s="5" t="s">
        <v>418</v>
      </c>
      <c r="C490" s="5" t="s">
        <v>419</v>
      </c>
      <c r="D490" s="6">
        <v>0</v>
      </c>
      <c r="E490" s="6">
        <v>0</v>
      </c>
      <c r="F490" s="6">
        <v>277880</v>
      </c>
      <c r="G490" s="6">
        <v>90000</v>
      </c>
      <c r="H490" s="6">
        <v>0</v>
      </c>
      <c r="I490" s="6">
        <v>0</v>
      </c>
      <c r="J490" s="6">
        <v>0</v>
      </c>
    </row>
    <row r="491" spans="2:10" x14ac:dyDescent="0.25">
      <c r="B491" s="5" t="s">
        <v>420</v>
      </c>
      <c r="C491" s="5" t="s">
        <v>421</v>
      </c>
      <c r="D491" s="6">
        <v>0</v>
      </c>
      <c r="E491" s="6">
        <v>0</v>
      </c>
      <c r="F491" s="6">
        <v>1574660</v>
      </c>
      <c r="G491" s="6">
        <v>500000</v>
      </c>
      <c r="H491" s="6">
        <v>0</v>
      </c>
      <c r="I491" s="6">
        <v>0</v>
      </c>
      <c r="J491" s="6">
        <v>0</v>
      </c>
    </row>
    <row r="492" spans="2:10" x14ac:dyDescent="0.25">
      <c r="B492" s="5" t="s">
        <v>422</v>
      </c>
      <c r="C492" s="5" t="s">
        <v>423</v>
      </c>
      <c r="D492" s="6">
        <v>0</v>
      </c>
      <c r="E492" s="6">
        <v>0</v>
      </c>
      <c r="F492" s="6">
        <v>80000</v>
      </c>
      <c r="G492" s="6">
        <v>80000</v>
      </c>
      <c r="H492" s="6">
        <v>0</v>
      </c>
      <c r="I492" s="6">
        <v>0</v>
      </c>
      <c r="J492" s="6">
        <v>0</v>
      </c>
    </row>
    <row r="493" spans="2:10" x14ac:dyDescent="0.25">
      <c r="B493" s="5" t="s">
        <v>424</v>
      </c>
      <c r="C493" s="5" t="s">
        <v>425</v>
      </c>
      <c r="D493" s="6">
        <v>0</v>
      </c>
      <c r="E493" s="6">
        <v>0</v>
      </c>
      <c r="F493" s="6">
        <v>5425650</v>
      </c>
      <c r="G493" s="6">
        <v>5425650</v>
      </c>
      <c r="H493" s="6">
        <v>2543686</v>
      </c>
      <c r="I493" s="6">
        <v>2543686</v>
      </c>
      <c r="J493" s="6">
        <v>2543686</v>
      </c>
    </row>
    <row r="494" spans="2:10" x14ac:dyDescent="0.25">
      <c r="B494" s="5" t="s">
        <v>418</v>
      </c>
      <c r="C494" s="5" t="s">
        <v>426</v>
      </c>
      <c r="D494" s="6">
        <v>0</v>
      </c>
      <c r="E494" s="6">
        <v>0</v>
      </c>
      <c r="F494" s="6">
        <v>813840</v>
      </c>
      <c r="G494" s="6">
        <v>813840</v>
      </c>
      <c r="H494" s="6">
        <v>383796</v>
      </c>
      <c r="I494" s="6">
        <v>383796</v>
      </c>
      <c r="J494" s="6">
        <v>383796</v>
      </c>
    </row>
    <row r="495" spans="2:10" x14ac:dyDescent="0.25">
      <c r="B495" s="5" t="s">
        <v>420</v>
      </c>
      <c r="C495" s="5" t="s">
        <v>427</v>
      </c>
      <c r="D495" s="6">
        <v>0</v>
      </c>
      <c r="E495" s="6">
        <v>0</v>
      </c>
      <c r="F495" s="6">
        <v>4611810</v>
      </c>
      <c r="G495" s="6">
        <v>4611810</v>
      </c>
      <c r="H495" s="6">
        <v>2159890</v>
      </c>
      <c r="I495" s="6">
        <v>2159890</v>
      </c>
      <c r="J495" s="6">
        <v>2159890</v>
      </c>
    </row>
    <row r="496" spans="2:10" x14ac:dyDescent="0.25">
      <c r="B496" s="5" t="s">
        <v>428</v>
      </c>
      <c r="C496" s="5" t="s">
        <v>429</v>
      </c>
      <c r="D496" s="6">
        <v>0</v>
      </c>
      <c r="E496" s="6">
        <v>0</v>
      </c>
      <c r="F496" s="6">
        <v>30370990</v>
      </c>
      <c r="G496" s="6">
        <v>23680960</v>
      </c>
      <c r="H496" s="6">
        <v>0</v>
      </c>
      <c r="I496" s="6">
        <v>0</v>
      </c>
      <c r="J496" s="6">
        <v>0</v>
      </c>
    </row>
    <row r="497" spans="2:10" x14ac:dyDescent="0.25">
      <c r="B497" s="5" t="s">
        <v>420</v>
      </c>
      <c r="C497" s="5" t="s">
        <v>430</v>
      </c>
      <c r="D497" s="6">
        <v>0</v>
      </c>
      <c r="E497" s="6">
        <v>0</v>
      </c>
      <c r="F497" s="6">
        <v>30167770</v>
      </c>
      <c r="G497" s="6">
        <v>23477740</v>
      </c>
      <c r="H497" s="6">
        <v>0</v>
      </c>
      <c r="I497" s="6">
        <v>0</v>
      </c>
      <c r="J497" s="6">
        <v>0</v>
      </c>
    </row>
    <row r="498" spans="2:10" x14ac:dyDescent="0.25">
      <c r="B498" s="5" t="s">
        <v>422</v>
      </c>
      <c r="C498" s="5" t="s">
        <v>431</v>
      </c>
      <c r="D498" s="6">
        <v>0</v>
      </c>
      <c r="E498" s="6">
        <v>0</v>
      </c>
      <c r="F498" s="6">
        <v>203220</v>
      </c>
      <c r="G498" s="6">
        <v>203220</v>
      </c>
      <c r="H498" s="6">
        <v>0</v>
      </c>
      <c r="I498" s="6">
        <v>0</v>
      </c>
      <c r="J498" s="6">
        <v>0</v>
      </c>
    </row>
    <row r="499" spans="2:10" x14ac:dyDescent="0.25">
      <c r="B499" s="5" t="s">
        <v>432</v>
      </c>
      <c r="C499" s="5" t="s">
        <v>130</v>
      </c>
      <c r="D499" s="6">
        <v>0</v>
      </c>
      <c r="E499" s="6">
        <v>0</v>
      </c>
      <c r="F499" s="6">
        <v>18913620</v>
      </c>
      <c r="G499" s="6">
        <v>11319620</v>
      </c>
      <c r="H499" s="6">
        <v>3705610</v>
      </c>
      <c r="I499" s="6">
        <v>3705610</v>
      </c>
      <c r="J499" s="6">
        <v>3653250</v>
      </c>
    </row>
    <row r="500" spans="2:10" ht="22.5" x14ac:dyDescent="0.25">
      <c r="B500" s="5" t="s">
        <v>433</v>
      </c>
      <c r="C500" s="5" t="s">
        <v>133</v>
      </c>
      <c r="D500" s="6">
        <v>0</v>
      </c>
      <c r="E500" s="6">
        <v>0</v>
      </c>
      <c r="F500" s="6">
        <v>18913620</v>
      </c>
      <c r="G500" s="6">
        <v>11319620</v>
      </c>
      <c r="H500" s="6">
        <v>3705610</v>
      </c>
      <c r="I500" s="6">
        <v>3705610</v>
      </c>
      <c r="J500" s="6">
        <v>3653250</v>
      </c>
    </row>
    <row r="501" spans="2:10" x14ac:dyDescent="0.25">
      <c r="B501" s="5" t="s">
        <v>434</v>
      </c>
      <c r="C501" s="5" t="s">
        <v>435</v>
      </c>
      <c r="D501" s="6">
        <v>0</v>
      </c>
      <c r="E501" s="6">
        <v>0</v>
      </c>
      <c r="F501" s="6">
        <v>18913620</v>
      </c>
      <c r="G501" s="6">
        <v>11319620</v>
      </c>
      <c r="H501" s="6">
        <v>3705610</v>
      </c>
      <c r="I501" s="6">
        <v>3705610</v>
      </c>
      <c r="J501" s="6">
        <v>3653250</v>
      </c>
    </row>
    <row r="502" spans="2:10" x14ac:dyDescent="0.25">
      <c r="B502" s="5" t="s">
        <v>436</v>
      </c>
      <c r="C502" s="5" t="s">
        <v>437</v>
      </c>
      <c r="D502" s="6">
        <v>0</v>
      </c>
      <c r="E502" s="6">
        <v>0</v>
      </c>
      <c r="F502" s="6">
        <v>250000</v>
      </c>
      <c r="G502" s="6">
        <v>250000</v>
      </c>
      <c r="H502" s="6">
        <v>0</v>
      </c>
      <c r="I502" s="6">
        <v>0</v>
      </c>
      <c r="J502" s="6">
        <v>0</v>
      </c>
    </row>
    <row r="503" spans="2:10" x14ac:dyDescent="0.25">
      <c r="B503" s="5" t="s">
        <v>438</v>
      </c>
      <c r="C503" s="5" t="s">
        <v>439</v>
      </c>
      <c r="D503" s="6">
        <v>0</v>
      </c>
      <c r="E503" s="6">
        <v>0</v>
      </c>
      <c r="F503" s="6">
        <v>349000</v>
      </c>
      <c r="G503" s="6">
        <v>293000</v>
      </c>
      <c r="H503" s="6">
        <v>83301</v>
      </c>
      <c r="I503" s="6">
        <v>83301</v>
      </c>
      <c r="J503" s="6">
        <v>83301</v>
      </c>
    </row>
    <row r="504" spans="2:10" ht="22.5" x14ac:dyDescent="0.25">
      <c r="B504" s="5" t="s">
        <v>440</v>
      </c>
      <c r="C504" s="5" t="s">
        <v>441</v>
      </c>
      <c r="D504" s="6">
        <v>0</v>
      </c>
      <c r="E504" s="6">
        <v>0</v>
      </c>
      <c r="F504" s="6">
        <v>19000</v>
      </c>
      <c r="G504" s="6">
        <v>19000</v>
      </c>
      <c r="H504" s="6">
        <v>6500</v>
      </c>
      <c r="I504" s="6">
        <v>6500</v>
      </c>
      <c r="J504" s="6">
        <v>6500</v>
      </c>
    </row>
    <row r="505" spans="2:10" x14ac:dyDescent="0.25">
      <c r="B505" s="5" t="s">
        <v>442</v>
      </c>
      <c r="C505" s="5" t="s">
        <v>443</v>
      </c>
      <c r="D505" s="6">
        <v>0</v>
      </c>
      <c r="E505" s="6">
        <v>0</v>
      </c>
      <c r="F505" s="6">
        <v>18295620</v>
      </c>
      <c r="G505" s="6">
        <v>10757620</v>
      </c>
      <c r="H505" s="6">
        <v>3615809</v>
      </c>
      <c r="I505" s="6">
        <v>3615809</v>
      </c>
      <c r="J505" s="6">
        <v>3563449</v>
      </c>
    </row>
    <row r="506" spans="2:10" ht="22.5" x14ac:dyDescent="0.25">
      <c r="B506" s="5" t="s">
        <v>404</v>
      </c>
      <c r="C506" s="5" t="s">
        <v>154</v>
      </c>
      <c r="D506" s="6">
        <v>0</v>
      </c>
      <c r="E506" s="6">
        <v>0</v>
      </c>
      <c r="F506" s="6">
        <v>0</v>
      </c>
      <c r="G506" s="6">
        <v>0</v>
      </c>
      <c r="H506" s="6">
        <v>-3284</v>
      </c>
      <c r="I506" s="6">
        <v>-3284</v>
      </c>
      <c r="J506" s="6">
        <v>-3284</v>
      </c>
    </row>
    <row r="507" spans="2:10" ht="33" x14ac:dyDescent="0.25">
      <c r="B507" s="5" t="s">
        <v>405</v>
      </c>
      <c r="C507" s="5" t="s">
        <v>157</v>
      </c>
      <c r="D507" s="6">
        <v>0</v>
      </c>
      <c r="E507" s="6">
        <v>0</v>
      </c>
      <c r="F507" s="6">
        <v>0</v>
      </c>
      <c r="G507" s="6">
        <v>0</v>
      </c>
      <c r="H507" s="6">
        <v>-3284</v>
      </c>
      <c r="I507" s="6">
        <v>-3284</v>
      </c>
      <c r="J507" s="6">
        <v>-3284</v>
      </c>
    </row>
    <row r="508" spans="2:10" ht="22.5" x14ac:dyDescent="0.25">
      <c r="B508" s="5" t="s">
        <v>406</v>
      </c>
      <c r="C508" s="5" t="s">
        <v>407</v>
      </c>
      <c r="D508" s="6">
        <v>0</v>
      </c>
      <c r="E508" s="6">
        <v>0</v>
      </c>
      <c r="F508" s="6">
        <v>0</v>
      </c>
      <c r="G508" s="6">
        <v>0</v>
      </c>
      <c r="H508" s="6">
        <v>-3284</v>
      </c>
      <c r="I508" s="6">
        <v>-3284</v>
      </c>
      <c r="J508" s="6">
        <v>-3284</v>
      </c>
    </row>
    <row r="509" spans="2:10" ht="33" x14ac:dyDescent="0.25">
      <c r="B509" s="5" t="s">
        <v>444</v>
      </c>
      <c r="C509" s="5" t="s">
        <v>445</v>
      </c>
      <c r="D509" s="6">
        <v>0</v>
      </c>
      <c r="E509" s="6">
        <v>0</v>
      </c>
      <c r="F509" s="6">
        <v>0</v>
      </c>
      <c r="G509" s="6">
        <v>0</v>
      </c>
      <c r="H509" s="6">
        <v>-3284</v>
      </c>
      <c r="I509" s="6">
        <v>-3284</v>
      </c>
      <c r="J509" s="6">
        <v>-3284</v>
      </c>
    </row>
    <row r="510" spans="2:10" ht="22.5" x14ac:dyDescent="0.25">
      <c r="B510" s="5" t="s">
        <v>20</v>
      </c>
      <c r="C510" s="5" t="s">
        <v>21</v>
      </c>
      <c r="D510" s="6">
        <v>0</v>
      </c>
      <c r="E510" s="6">
        <v>0</v>
      </c>
      <c r="F510" s="6">
        <v>5013510</v>
      </c>
      <c r="G510" s="6">
        <v>4557510</v>
      </c>
      <c r="H510" s="6">
        <v>2295514</v>
      </c>
      <c r="I510" s="6">
        <v>2295514</v>
      </c>
      <c r="J510" s="6">
        <v>2295514</v>
      </c>
    </row>
    <row r="511" spans="2:10" ht="22.5" x14ac:dyDescent="0.25">
      <c r="B511" s="5" t="s">
        <v>23</v>
      </c>
      <c r="C511" s="5" t="s">
        <v>24</v>
      </c>
      <c r="D511" s="6">
        <v>0</v>
      </c>
      <c r="E511" s="6">
        <v>0</v>
      </c>
      <c r="F511" s="6">
        <v>5006310</v>
      </c>
      <c r="G511" s="6">
        <v>4550310</v>
      </c>
      <c r="H511" s="6">
        <v>2288417</v>
      </c>
      <c r="I511" s="6">
        <v>2288417</v>
      </c>
      <c r="J511" s="6">
        <v>2288417</v>
      </c>
    </row>
    <row r="512" spans="2:10" ht="33" x14ac:dyDescent="0.25">
      <c r="B512" s="5" t="s">
        <v>414</v>
      </c>
      <c r="C512" s="5" t="s">
        <v>415</v>
      </c>
      <c r="D512" s="6">
        <v>0</v>
      </c>
      <c r="E512" s="6">
        <v>0</v>
      </c>
      <c r="F512" s="6">
        <v>4242810</v>
      </c>
      <c r="G512" s="6">
        <v>4242810</v>
      </c>
      <c r="H512" s="6">
        <v>2169929</v>
      </c>
      <c r="I512" s="6">
        <v>2169929</v>
      </c>
      <c r="J512" s="6">
        <v>2169929</v>
      </c>
    </row>
    <row r="513" spans="2:10" x14ac:dyDescent="0.25">
      <c r="B513" s="5" t="s">
        <v>424</v>
      </c>
      <c r="C513" s="5" t="s">
        <v>425</v>
      </c>
      <c r="D513" s="6">
        <v>0</v>
      </c>
      <c r="E513" s="6">
        <v>0</v>
      </c>
      <c r="F513" s="6">
        <v>4242810</v>
      </c>
      <c r="G513" s="6">
        <v>4242810</v>
      </c>
      <c r="H513" s="6">
        <v>2169929</v>
      </c>
      <c r="I513" s="6">
        <v>2169929</v>
      </c>
      <c r="J513" s="6">
        <v>2169929</v>
      </c>
    </row>
    <row r="514" spans="2:10" x14ac:dyDescent="0.25">
      <c r="B514" s="5" t="s">
        <v>418</v>
      </c>
      <c r="C514" s="5" t="s">
        <v>426</v>
      </c>
      <c r="D514" s="6">
        <v>0</v>
      </c>
      <c r="E514" s="6">
        <v>0</v>
      </c>
      <c r="F514" s="6">
        <v>636420</v>
      </c>
      <c r="G514" s="6">
        <v>636420</v>
      </c>
      <c r="H514" s="6">
        <v>325489</v>
      </c>
      <c r="I514" s="6">
        <v>325489</v>
      </c>
      <c r="J514" s="6">
        <v>325489</v>
      </c>
    </row>
    <row r="515" spans="2:10" x14ac:dyDescent="0.25">
      <c r="B515" s="5" t="s">
        <v>420</v>
      </c>
      <c r="C515" s="5" t="s">
        <v>427</v>
      </c>
      <c r="D515" s="6">
        <v>0</v>
      </c>
      <c r="E515" s="6">
        <v>0</v>
      </c>
      <c r="F515" s="6">
        <v>3606390</v>
      </c>
      <c r="G515" s="6">
        <v>3606390</v>
      </c>
      <c r="H515" s="6">
        <v>1844440</v>
      </c>
      <c r="I515" s="6">
        <v>1844440</v>
      </c>
      <c r="J515" s="6">
        <v>1844440</v>
      </c>
    </row>
    <row r="516" spans="2:10" x14ac:dyDescent="0.25">
      <c r="B516" s="5" t="s">
        <v>432</v>
      </c>
      <c r="C516" s="5" t="s">
        <v>130</v>
      </c>
      <c r="D516" s="6">
        <v>0</v>
      </c>
      <c r="E516" s="6">
        <v>0</v>
      </c>
      <c r="F516" s="6">
        <v>763500</v>
      </c>
      <c r="G516" s="6">
        <v>307500</v>
      </c>
      <c r="H516" s="6">
        <v>118488</v>
      </c>
      <c r="I516" s="6">
        <v>118488</v>
      </c>
      <c r="J516" s="6">
        <v>118488</v>
      </c>
    </row>
    <row r="517" spans="2:10" ht="22.5" x14ac:dyDescent="0.25">
      <c r="B517" s="5" t="s">
        <v>433</v>
      </c>
      <c r="C517" s="5" t="s">
        <v>133</v>
      </c>
      <c r="D517" s="6">
        <v>0</v>
      </c>
      <c r="E517" s="6">
        <v>0</v>
      </c>
      <c r="F517" s="6">
        <v>763500</v>
      </c>
      <c r="G517" s="6">
        <v>307500</v>
      </c>
      <c r="H517" s="6">
        <v>118488</v>
      </c>
      <c r="I517" s="6">
        <v>118488</v>
      </c>
      <c r="J517" s="6">
        <v>118488</v>
      </c>
    </row>
    <row r="518" spans="2:10" x14ac:dyDescent="0.25">
      <c r="B518" s="5" t="s">
        <v>434</v>
      </c>
      <c r="C518" s="5" t="s">
        <v>435</v>
      </c>
      <c r="D518" s="6">
        <v>0</v>
      </c>
      <c r="E518" s="6">
        <v>0</v>
      </c>
      <c r="F518" s="6">
        <v>763500</v>
      </c>
      <c r="G518" s="6">
        <v>307500</v>
      </c>
      <c r="H518" s="6">
        <v>118488</v>
      </c>
      <c r="I518" s="6">
        <v>118488</v>
      </c>
      <c r="J518" s="6">
        <v>118488</v>
      </c>
    </row>
    <row r="519" spans="2:10" x14ac:dyDescent="0.25">
      <c r="B519" s="5" t="s">
        <v>436</v>
      </c>
      <c r="C519" s="5" t="s">
        <v>437</v>
      </c>
      <c r="D519" s="6">
        <v>0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</row>
    <row r="520" spans="2:10" x14ac:dyDescent="0.25">
      <c r="B520" s="5" t="s">
        <v>438</v>
      </c>
      <c r="C520" s="5" t="s">
        <v>439</v>
      </c>
      <c r="D520" s="6">
        <v>0</v>
      </c>
      <c r="E520" s="6">
        <v>0</v>
      </c>
      <c r="F520" s="6">
        <v>241800</v>
      </c>
      <c r="G520" s="6">
        <v>185800</v>
      </c>
      <c r="H520" s="6">
        <v>27604</v>
      </c>
      <c r="I520" s="6">
        <v>27604</v>
      </c>
      <c r="J520" s="6">
        <v>27604</v>
      </c>
    </row>
    <row r="521" spans="2:10" ht="22.5" x14ac:dyDescent="0.25">
      <c r="B521" s="5" t="s">
        <v>440</v>
      </c>
      <c r="C521" s="5" t="s">
        <v>441</v>
      </c>
      <c r="D521" s="6">
        <v>0</v>
      </c>
      <c r="E521" s="6">
        <v>0</v>
      </c>
      <c r="F521" s="6">
        <v>19000</v>
      </c>
      <c r="G521" s="6">
        <v>19000</v>
      </c>
      <c r="H521" s="6">
        <v>6500</v>
      </c>
      <c r="I521" s="6">
        <v>6500</v>
      </c>
      <c r="J521" s="6">
        <v>6500</v>
      </c>
    </row>
    <row r="522" spans="2:10" x14ac:dyDescent="0.25">
      <c r="B522" s="5" t="s">
        <v>442</v>
      </c>
      <c r="C522" s="5" t="s">
        <v>443</v>
      </c>
      <c r="D522" s="6">
        <v>0</v>
      </c>
      <c r="E522" s="6">
        <v>0</v>
      </c>
      <c r="F522" s="6">
        <v>502700</v>
      </c>
      <c r="G522" s="6">
        <v>102700</v>
      </c>
      <c r="H522" s="6">
        <v>84384</v>
      </c>
      <c r="I522" s="6">
        <v>84384</v>
      </c>
      <c r="J522" s="6">
        <v>84384</v>
      </c>
    </row>
    <row r="523" spans="2:10" ht="22.5" x14ac:dyDescent="0.25">
      <c r="B523" s="5" t="s">
        <v>32</v>
      </c>
      <c r="C523" s="5" t="s">
        <v>33</v>
      </c>
      <c r="D523" s="6">
        <v>0</v>
      </c>
      <c r="E523" s="6">
        <v>0</v>
      </c>
      <c r="F523" s="6">
        <v>7200</v>
      </c>
      <c r="G523" s="6">
        <v>7200</v>
      </c>
      <c r="H523" s="6">
        <v>7097</v>
      </c>
      <c r="I523" s="6">
        <v>7097</v>
      </c>
      <c r="J523" s="6">
        <v>7097</v>
      </c>
    </row>
    <row r="524" spans="2:10" x14ac:dyDescent="0.25">
      <c r="B524" s="5" t="s">
        <v>432</v>
      </c>
      <c r="C524" s="5" t="s">
        <v>130</v>
      </c>
      <c r="D524" s="6">
        <v>0</v>
      </c>
      <c r="E524" s="6">
        <v>0</v>
      </c>
      <c r="F524" s="6">
        <v>7200</v>
      </c>
      <c r="G524" s="6">
        <v>7200</v>
      </c>
      <c r="H524" s="6">
        <v>7097</v>
      </c>
      <c r="I524" s="6">
        <v>7097</v>
      </c>
      <c r="J524" s="6">
        <v>7097</v>
      </c>
    </row>
    <row r="525" spans="2:10" ht="22.5" x14ac:dyDescent="0.25">
      <c r="B525" s="5" t="s">
        <v>433</v>
      </c>
      <c r="C525" s="5" t="s">
        <v>133</v>
      </c>
      <c r="D525" s="6">
        <v>0</v>
      </c>
      <c r="E525" s="6">
        <v>0</v>
      </c>
      <c r="F525" s="6">
        <v>7200</v>
      </c>
      <c r="G525" s="6">
        <v>7200</v>
      </c>
      <c r="H525" s="6">
        <v>7097</v>
      </c>
      <c r="I525" s="6">
        <v>7097</v>
      </c>
      <c r="J525" s="6">
        <v>7097</v>
      </c>
    </row>
    <row r="526" spans="2:10" x14ac:dyDescent="0.25">
      <c r="B526" s="5" t="s">
        <v>434</v>
      </c>
      <c r="C526" s="5" t="s">
        <v>435</v>
      </c>
      <c r="D526" s="6">
        <v>0</v>
      </c>
      <c r="E526" s="6">
        <v>0</v>
      </c>
      <c r="F526" s="6">
        <v>7200</v>
      </c>
      <c r="G526" s="6">
        <v>7200</v>
      </c>
      <c r="H526" s="6">
        <v>7097</v>
      </c>
      <c r="I526" s="6">
        <v>7097</v>
      </c>
      <c r="J526" s="6">
        <v>7097</v>
      </c>
    </row>
    <row r="527" spans="2:10" x14ac:dyDescent="0.25">
      <c r="B527" s="5" t="s">
        <v>438</v>
      </c>
      <c r="C527" s="5" t="s">
        <v>439</v>
      </c>
      <c r="D527" s="6">
        <v>0</v>
      </c>
      <c r="E527" s="6">
        <v>0</v>
      </c>
      <c r="F527" s="6">
        <v>7200</v>
      </c>
      <c r="G527" s="6">
        <v>7200</v>
      </c>
      <c r="H527" s="6">
        <v>7097</v>
      </c>
      <c r="I527" s="6">
        <v>7097</v>
      </c>
      <c r="J527" s="6">
        <v>7097</v>
      </c>
    </row>
    <row r="528" spans="2:10" ht="22.5" x14ac:dyDescent="0.25">
      <c r="B528" s="5" t="s">
        <v>47</v>
      </c>
      <c r="C528" s="5" t="s">
        <v>48</v>
      </c>
      <c r="D528" s="6">
        <v>0</v>
      </c>
      <c r="E528" s="6">
        <v>0</v>
      </c>
      <c r="F528" s="6">
        <v>192000</v>
      </c>
      <c r="G528" s="6">
        <v>92000</v>
      </c>
      <c r="H528" s="6">
        <v>22600</v>
      </c>
      <c r="I528" s="6">
        <v>22600</v>
      </c>
      <c r="J528" s="6">
        <v>22600</v>
      </c>
    </row>
    <row r="529" spans="2:10" ht="22.5" x14ac:dyDescent="0.25">
      <c r="B529" s="5" t="s">
        <v>50</v>
      </c>
      <c r="C529" s="5" t="s">
        <v>51</v>
      </c>
      <c r="D529" s="6">
        <v>0</v>
      </c>
      <c r="E529" s="6">
        <v>0</v>
      </c>
      <c r="F529" s="6">
        <v>192000</v>
      </c>
      <c r="G529" s="6">
        <v>92000</v>
      </c>
      <c r="H529" s="6">
        <v>22600</v>
      </c>
      <c r="I529" s="6">
        <v>22600</v>
      </c>
      <c r="J529" s="6">
        <v>22600</v>
      </c>
    </row>
    <row r="530" spans="2:10" x14ac:dyDescent="0.25">
      <c r="B530" s="5" t="s">
        <v>432</v>
      </c>
      <c r="C530" s="5" t="s">
        <v>130</v>
      </c>
      <c r="D530" s="6">
        <v>0</v>
      </c>
      <c r="E530" s="6">
        <v>0</v>
      </c>
      <c r="F530" s="6">
        <v>192000</v>
      </c>
      <c r="G530" s="6">
        <v>92000</v>
      </c>
      <c r="H530" s="6">
        <v>22600</v>
      </c>
      <c r="I530" s="6">
        <v>22600</v>
      </c>
      <c r="J530" s="6">
        <v>22600</v>
      </c>
    </row>
    <row r="531" spans="2:10" ht="22.5" x14ac:dyDescent="0.25">
      <c r="B531" s="5" t="s">
        <v>433</v>
      </c>
      <c r="C531" s="5" t="s">
        <v>133</v>
      </c>
      <c r="D531" s="6">
        <v>0</v>
      </c>
      <c r="E531" s="6">
        <v>0</v>
      </c>
      <c r="F531" s="6">
        <v>192000</v>
      </c>
      <c r="G531" s="6">
        <v>92000</v>
      </c>
      <c r="H531" s="6">
        <v>22600</v>
      </c>
      <c r="I531" s="6">
        <v>22600</v>
      </c>
      <c r="J531" s="6">
        <v>22600</v>
      </c>
    </row>
    <row r="532" spans="2:10" x14ac:dyDescent="0.25">
      <c r="B532" s="5" t="s">
        <v>434</v>
      </c>
      <c r="C532" s="5" t="s">
        <v>435</v>
      </c>
      <c r="D532" s="6">
        <v>0</v>
      </c>
      <c r="E532" s="6">
        <v>0</v>
      </c>
      <c r="F532" s="6">
        <v>192000</v>
      </c>
      <c r="G532" s="6">
        <v>92000</v>
      </c>
      <c r="H532" s="6">
        <v>22600</v>
      </c>
      <c r="I532" s="6">
        <v>22600</v>
      </c>
      <c r="J532" s="6">
        <v>22600</v>
      </c>
    </row>
    <row r="533" spans="2:10" x14ac:dyDescent="0.25">
      <c r="B533" s="5" t="s">
        <v>438</v>
      </c>
      <c r="C533" s="5" t="s">
        <v>439</v>
      </c>
      <c r="D533" s="6">
        <v>0</v>
      </c>
      <c r="E533" s="6">
        <v>0</v>
      </c>
      <c r="F533" s="6">
        <v>25000</v>
      </c>
      <c r="G533" s="6">
        <v>25000</v>
      </c>
      <c r="H533" s="6">
        <v>22600</v>
      </c>
      <c r="I533" s="6">
        <v>22600</v>
      </c>
      <c r="J533" s="6">
        <v>22600</v>
      </c>
    </row>
    <row r="534" spans="2:10" ht="22.5" x14ac:dyDescent="0.25">
      <c r="B534" s="5" t="s">
        <v>440</v>
      </c>
      <c r="C534" s="5" t="s">
        <v>441</v>
      </c>
      <c r="D534" s="6">
        <v>0</v>
      </c>
      <c r="E534" s="6">
        <v>0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</row>
    <row r="535" spans="2:10" x14ac:dyDescent="0.25">
      <c r="B535" s="5" t="s">
        <v>442</v>
      </c>
      <c r="C535" s="5" t="s">
        <v>443</v>
      </c>
      <c r="D535" s="6">
        <v>0</v>
      </c>
      <c r="E535" s="6">
        <v>0</v>
      </c>
      <c r="F535" s="6">
        <v>167000</v>
      </c>
      <c r="G535" s="6">
        <v>67000</v>
      </c>
      <c r="H535" s="6">
        <v>0</v>
      </c>
      <c r="I535" s="6">
        <v>0</v>
      </c>
      <c r="J535" s="6">
        <v>0</v>
      </c>
    </row>
    <row r="536" spans="2:10" ht="33" x14ac:dyDescent="0.25">
      <c r="B536" s="5" t="s">
        <v>62</v>
      </c>
      <c r="C536" s="5" t="s">
        <v>63</v>
      </c>
      <c r="D536" s="6">
        <v>0</v>
      </c>
      <c r="E536" s="6">
        <v>0</v>
      </c>
      <c r="F536" s="6">
        <v>33088780</v>
      </c>
      <c r="G536" s="6">
        <v>26398750</v>
      </c>
      <c r="H536" s="6">
        <v>1118721</v>
      </c>
      <c r="I536" s="6">
        <v>1118721</v>
      </c>
      <c r="J536" s="6">
        <v>1118721</v>
      </c>
    </row>
    <row r="537" spans="2:10" ht="22.5" x14ac:dyDescent="0.25">
      <c r="B537" s="5" t="s">
        <v>65</v>
      </c>
      <c r="C537" s="5" t="s">
        <v>66</v>
      </c>
      <c r="D537" s="6">
        <v>0</v>
      </c>
      <c r="E537" s="6">
        <v>0</v>
      </c>
      <c r="F537" s="6">
        <v>10219370</v>
      </c>
      <c r="G537" s="6">
        <v>3529340</v>
      </c>
      <c r="H537" s="6">
        <v>1118721</v>
      </c>
      <c r="I537" s="6">
        <v>1118721</v>
      </c>
      <c r="J537" s="6">
        <v>1118721</v>
      </c>
    </row>
    <row r="538" spans="2:10" ht="33" x14ac:dyDescent="0.25">
      <c r="B538" s="5" t="s">
        <v>414</v>
      </c>
      <c r="C538" s="5" t="s">
        <v>415</v>
      </c>
      <c r="D538" s="6">
        <v>0</v>
      </c>
      <c r="E538" s="6">
        <v>0</v>
      </c>
      <c r="F538" s="6">
        <v>8872870</v>
      </c>
      <c r="G538" s="6">
        <v>2182840</v>
      </c>
      <c r="H538" s="6">
        <v>373757</v>
      </c>
      <c r="I538" s="6">
        <v>373757</v>
      </c>
      <c r="J538" s="6">
        <v>373757</v>
      </c>
    </row>
    <row r="539" spans="2:10" x14ac:dyDescent="0.25">
      <c r="B539" s="5" t="s">
        <v>424</v>
      </c>
      <c r="C539" s="5" t="s">
        <v>425</v>
      </c>
      <c r="D539" s="6">
        <v>0</v>
      </c>
      <c r="E539" s="6">
        <v>0</v>
      </c>
      <c r="F539" s="6">
        <v>1182840</v>
      </c>
      <c r="G539" s="6">
        <v>1182840</v>
      </c>
      <c r="H539" s="6">
        <v>373757</v>
      </c>
      <c r="I539" s="6">
        <v>373757</v>
      </c>
      <c r="J539" s="6">
        <v>373757</v>
      </c>
    </row>
    <row r="540" spans="2:10" x14ac:dyDescent="0.25">
      <c r="B540" s="5" t="s">
        <v>418</v>
      </c>
      <c r="C540" s="5" t="s">
        <v>426</v>
      </c>
      <c r="D540" s="6">
        <v>0</v>
      </c>
      <c r="E540" s="6">
        <v>0</v>
      </c>
      <c r="F540" s="6">
        <v>177420</v>
      </c>
      <c r="G540" s="6">
        <v>177420</v>
      </c>
      <c r="H540" s="6">
        <v>58307</v>
      </c>
      <c r="I540" s="6">
        <v>58307</v>
      </c>
      <c r="J540" s="6">
        <v>58307</v>
      </c>
    </row>
    <row r="541" spans="2:10" x14ac:dyDescent="0.25">
      <c r="B541" s="5" t="s">
        <v>420</v>
      </c>
      <c r="C541" s="5" t="s">
        <v>427</v>
      </c>
      <c r="D541" s="6">
        <v>0</v>
      </c>
      <c r="E541" s="6">
        <v>0</v>
      </c>
      <c r="F541" s="6">
        <v>1005420</v>
      </c>
      <c r="G541" s="6">
        <v>1005420</v>
      </c>
      <c r="H541" s="6">
        <v>315450</v>
      </c>
      <c r="I541" s="6">
        <v>315450</v>
      </c>
      <c r="J541" s="6">
        <v>315450</v>
      </c>
    </row>
    <row r="542" spans="2:10" x14ac:dyDescent="0.25">
      <c r="B542" s="5" t="s">
        <v>428</v>
      </c>
      <c r="C542" s="5" t="s">
        <v>429</v>
      </c>
      <c r="D542" s="6">
        <v>0</v>
      </c>
      <c r="E542" s="6">
        <v>0</v>
      </c>
      <c r="F542" s="6">
        <v>7690030</v>
      </c>
      <c r="G542" s="6">
        <v>1000000</v>
      </c>
      <c r="H542" s="6">
        <v>0</v>
      </c>
      <c r="I542" s="6">
        <v>0</v>
      </c>
      <c r="J542" s="6">
        <v>0</v>
      </c>
    </row>
    <row r="543" spans="2:10" x14ac:dyDescent="0.25">
      <c r="B543" s="5" t="s">
        <v>420</v>
      </c>
      <c r="C543" s="5" t="s">
        <v>430</v>
      </c>
      <c r="D543" s="6">
        <v>0</v>
      </c>
      <c r="E543" s="6">
        <v>0</v>
      </c>
      <c r="F543" s="6">
        <v>7690030</v>
      </c>
      <c r="G543" s="6">
        <v>1000000</v>
      </c>
      <c r="H543" s="6">
        <v>0</v>
      </c>
      <c r="I543" s="6">
        <v>0</v>
      </c>
      <c r="J543" s="6">
        <v>0</v>
      </c>
    </row>
    <row r="544" spans="2:10" x14ac:dyDescent="0.25">
      <c r="B544" s="5" t="s">
        <v>432</v>
      </c>
      <c r="C544" s="5" t="s">
        <v>130</v>
      </c>
      <c r="D544" s="6">
        <v>0</v>
      </c>
      <c r="E544" s="6">
        <v>0</v>
      </c>
      <c r="F544" s="6">
        <v>1346500</v>
      </c>
      <c r="G544" s="6">
        <v>1346500</v>
      </c>
      <c r="H544" s="6">
        <v>744964</v>
      </c>
      <c r="I544" s="6">
        <v>744964</v>
      </c>
      <c r="J544" s="6">
        <v>744964</v>
      </c>
    </row>
    <row r="545" spans="2:10" ht="22.5" x14ac:dyDescent="0.25">
      <c r="B545" s="5" t="s">
        <v>433</v>
      </c>
      <c r="C545" s="5" t="s">
        <v>133</v>
      </c>
      <c r="D545" s="6">
        <v>0</v>
      </c>
      <c r="E545" s="6">
        <v>0</v>
      </c>
      <c r="F545" s="6">
        <v>1346500</v>
      </c>
      <c r="G545" s="6">
        <v>1346500</v>
      </c>
      <c r="H545" s="6">
        <v>744964</v>
      </c>
      <c r="I545" s="6">
        <v>744964</v>
      </c>
      <c r="J545" s="6">
        <v>744964</v>
      </c>
    </row>
    <row r="546" spans="2:10" x14ac:dyDescent="0.25">
      <c r="B546" s="5" t="s">
        <v>434</v>
      </c>
      <c r="C546" s="5" t="s">
        <v>435</v>
      </c>
      <c r="D546" s="6">
        <v>0</v>
      </c>
      <c r="E546" s="6">
        <v>0</v>
      </c>
      <c r="F546" s="6">
        <v>1346500</v>
      </c>
      <c r="G546" s="6">
        <v>1346500</v>
      </c>
      <c r="H546" s="6">
        <v>744964</v>
      </c>
      <c r="I546" s="6">
        <v>744964</v>
      </c>
      <c r="J546" s="6">
        <v>744964</v>
      </c>
    </row>
    <row r="547" spans="2:10" x14ac:dyDescent="0.25">
      <c r="B547" s="5" t="s">
        <v>436</v>
      </c>
      <c r="C547" s="5" t="s">
        <v>437</v>
      </c>
      <c r="D547" s="6">
        <v>0</v>
      </c>
      <c r="E547" s="6">
        <v>0</v>
      </c>
      <c r="F547" s="6">
        <v>250000</v>
      </c>
      <c r="G547" s="6">
        <v>250000</v>
      </c>
      <c r="H547" s="6">
        <v>0</v>
      </c>
      <c r="I547" s="6">
        <v>0</v>
      </c>
      <c r="J547" s="6">
        <v>0</v>
      </c>
    </row>
    <row r="548" spans="2:10" x14ac:dyDescent="0.25">
      <c r="B548" s="5" t="s">
        <v>438</v>
      </c>
      <c r="C548" s="5" t="s">
        <v>439</v>
      </c>
      <c r="D548" s="6">
        <v>0</v>
      </c>
      <c r="E548" s="6">
        <v>0</v>
      </c>
      <c r="F548" s="6">
        <v>75000</v>
      </c>
      <c r="G548" s="6">
        <v>75000</v>
      </c>
      <c r="H548" s="6">
        <v>26000</v>
      </c>
      <c r="I548" s="6">
        <v>26000</v>
      </c>
      <c r="J548" s="6">
        <v>26000</v>
      </c>
    </row>
    <row r="549" spans="2:10" ht="22.5" x14ac:dyDescent="0.25">
      <c r="B549" s="5" t="s">
        <v>440</v>
      </c>
      <c r="C549" s="5" t="s">
        <v>441</v>
      </c>
      <c r="D549" s="6">
        <v>0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</row>
    <row r="550" spans="2:10" x14ac:dyDescent="0.25">
      <c r="B550" s="5" t="s">
        <v>442</v>
      </c>
      <c r="C550" s="5" t="s">
        <v>443</v>
      </c>
      <c r="D550" s="6">
        <v>0</v>
      </c>
      <c r="E550" s="6">
        <v>0</v>
      </c>
      <c r="F550" s="6">
        <v>1021500</v>
      </c>
      <c r="G550" s="6">
        <v>1021500</v>
      </c>
      <c r="H550" s="6">
        <v>718964</v>
      </c>
      <c r="I550" s="6">
        <v>718964</v>
      </c>
      <c r="J550" s="6">
        <v>718964</v>
      </c>
    </row>
    <row r="551" spans="2:10" x14ac:dyDescent="0.25">
      <c r="B551" s="5" t="s">
        <v>92</v>
      </c>
      <c r="C551" s="5" t="s">
        <v>93</v>
      </c>
      <c r="D551" s="6">
        <v>0</v>
      </c>
      <c r="E551" s="6">
        <v>0</v>
      </c>
      <c r="F551" s="6">
        <v>22866410</v>
      </c>
      <c r="G551" s="6">
        <v>22866410</v>
      </c>
      <c r="H551" s="6">
        <v>0</v>
      </c>
      <c r="I551" s="6">
        <v>0</v>
      </c>
      <c r="J551" s="6">
        <v>0</v>
      </c>
    </row>
    <row r="552" spans="2:10" ht="33" x14ac:dyDescent="0.25">
      <c r="B552" s="5" t="s">
        <v>372</v>
      </c>
      <c r="C552" s="5" t="s">
        <v>100</v>
      </c>
      <c r="D552" s="6">
        <v>0</v>
      </c>
      <c r="E552" s="6">
        <v>0</v>
      </c>
      <c r="F552" s="6">
        <v>185450</v>
      </c>
      <c r="G552" s="6">
        <v>185450</v>
      </c>
      <c r="H552" s="6">
        <v>0</v>
      </c>
      <c r="I552" s="6">
        <v>0</v>
      </c>
      <c r="J552" s="6">
        <v>0</v>
      </c>
    </row>
    <row r="553" spans="2:10" ht="33" x14ac:dyDescent="0.25">
      <c r="B553" s="5" t="s">
        <v>411</v>
      </c>
      <c r="C553" s="5" t="s">
        <v>24</v>
      </c>
      <c r="D553" s="6">
        <v>0</v>
      </c>
      <c r="E553" s="6">
        <v>0</v>
      </c>
      <c r="F553" s="6">
        <v>185450</v>
      </c>
      <c r="G553" s="6">
        <v>185450</v>
      </c>
      <c r="H553" s="6">
        <v>0</v>
      </c>
      <c r="I553" s="6">
        <v>0</v>
      </c>
      <c r="J553" s="6">
        <v>0</v>
      </c>
    </row>
    <row r="554" spans="2:10" ht="22.5" x14ac:dyDescent="0.25">
      <c r="B554" s="5" t="s">
        <v>412</v>
      </c>
      <c r="C554" s="5" t="s">
        <v>413</v>
      </c>
      <c r="D554" s="6">
        <v>0</v>
      </c>
      <c r="E554" s="6">
        <v>0</v>
      </c>
      <c r="F554" s="6">
        <v>185450</v>
      </c>
      <c r="G554" s="6">
        <v>185450</v>
      </c>
      <c r="H554" s="6">
        <v>0</v>
      </c>
      <c r="I554" s="6">
        <v>0</v>
      </c>
      <c r="J554" s="6">
        <v>0</v>
      </c>
    </row>
    <row r="555" spans="2:10" ht="33" x14ac:dyDescent="0.25">
      <c r="B555" s="5" t="s">
        <v>414</v>
      </c>
      <c r="C555" s="5" t="s">
        <v>415</v>
      </c>
      <c r="D555" s="6">
        <v>0</v>
      </c>
      <c r="E555" s="6">
        <v>0</v>
      </c>
      <c r="F555" s="6">
        <v>22680960</v>
      </c>
      <c r="G555" s="6">
        <v>22680960</v>
      </c>
      <c r="H555" s="6">
        <v>0</v>
      </c>
      <c r="I555" s="6">
        <v>0</v>
      </c>
      <c r="J555" s="6">
        <v>0</v>
      </c>
    </row>
    <row r="556" spans="2:10" x14ac:dyDescent="0.25">
      <c r="B556" s="5" t="s">
        <v>428</v>
      </c>
      <c r="C556" s="5" t="s">
        <v>429</v>
      </c>
      <c r="D556" s="6">
        <v>0</v>
      </c>
      <c r="E556" s="6">
        <v>0</v>
      </c>
      <c r="F556" s="6">
        <v>22680960</v>
      </c>
      <c r="G556" s="6">
        <v>22680960</v>
      </c>
      <c r="H556" s="6">
        <v>0</v>
      </c>
      <c r="I556" s="6">
        <v>0</v>
      </c>
      <c r="J556" s="6">
        <v>0</v>
      </c>
    </row>
    <row r="557" spans="2:10" x14ac:dyDescent="0.25">
      <c r="B557" s="5" t="s">
        <v>420</v>
      </c>
      <c r="C557" s="5" t="s">
        <v>430</v>
      </c>
      <c r="D557" s="6">
        <v>0</v>
      </c>
      <c r="E557" s="6">
        <v>0</v>
      </c>
      <c r="F557" s="6">
        <v>22477740</v>
      </c>
      <c r="G557" s="6">
        <v>22477740</v>
      </c>
      <c r="H557" s="6">
        <v>0</v>
      </c>
      <c r="I557" s="6">
        <v>0</v>
      </c>
      <c r="J557" s="6">
        <v>0</v>
      </c>
    </row>
    <row r="558" spans="2:10" x14ac:dyDescent="0.25">
      <c r="B558" s="5" t="s">
        <v>422</v>
      </c>
      <c r="C558" s="5" t="s">
        <v>431</v>
      </c>
      <c r="D558" s="6">
        <v>0</v>
      </c>
      <c r="E558" s="6">
        <v>0</v>
      </c>
      <c r="F558" s="6">
        <v>203220</v>
      </c>
      <c r="G558" s="6">
        <v>203220</v>
      </c>
      <c r="H558" s="6">
        <v>0</v>
      </c>
      <c r="I558" s="6">
        <v>0</v>
      </c>
      <c r="J558" s="6">
        <v>0</v>
      </c>
    </row>
    <row r="559" spans="2:10" x14ac:dyDescent="0.25">
      <c r="B559" s="5" t="s">
        <v>432</v>
      </c>
      <c r="C559" s="5" t="s">
        <v>130</v>
      </c>
      <c r="D559" s="6">
        <v>0</v>
      </c>
      <c r="E559" s="6">
        <v>0</v>
      </c>
      <c r="F559" s="6">
        <v>0</v>
      </c>
      <c r="G559" s="6">
        <v>0</v>
      </c>
      <c r="H559" s="6">
        <v>0</v>
      </c>
      <c r="I559" s="6">
        <v>0</v>
      </c>
      <c r="J559" s="6">
        <v>0</v>
      </c>
    </row>
    <row r="560" spans="2:10" ht="22.5" x14ac:dyDescent="0.25">
      <c r="B560" s="5" t="s">
        <v>433</v>
      </c>
      <c r="C560" s="5" t="s">
        <v>133</v>
      </c>
      <c r="D560" s="6">
        <v>0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</row>
    <row r="561" spans="2:10" x14ac:dyDescent="0.25">
      <c r="B561" s="5" t="s">
        <v>434</v>
      </c>
      <c r="C561" s="5" t="s">
        <v>435</v>
      </c>
      <c r="D561" s="6">
        <v>0</v>
      </c>
      <c r="E561" s="6">
        <v>0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</row>
    <row r="562" spans="2:10" x14ac:dyDescent="0.25">
      <c r="B562" s="5" t="s">
        <v>438</v>
      </c>
      <c r="C562" s="5" t="s">
        <v>439</v>
      </c>
      <c r="D562" s="6">
        <v>0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</row>
    <row r="563" spans="2:10" ht="22.5" x14ac:dyDescent="0.25">
      <c r="B563" s="5" t="s">
        <v>440</v>
      </c>
      <c r="C563" s="5" t="s">
        <v>441</v>
      </c>
      <c r="D563" s="6">
        <v>0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</row>
    <row r="564" spans="2:10" x14ac:dyDescent="0.25">
      <c r="B564" s="5" t="s">
        <v>442</v>
      </c>
      <c r="C564" s="5" t="s">
        <v>443</v>
      </c>
      <c r="D564" s="6">
        <v>0</v>
      </c>
      <c r="E564" s="6">
        <v>0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</row>
    <row r="565" spans="2:10" ht="22.5" x14ac:dyDescent="0.25">
      <c r="B565" s="5" t="s">
        <v>110</v>
      </c>
      <c r="C565" s="5" t="s">
        <v>111</v>
      </c>
      <c r="D565" s="6">
        <v>0</v>
      </c>
      <c r="E565" s="6">
        <v>0</v>
      </c>
      <c r="F565" s="6">
        <v>3000</v>
      </c>
      <c r="G565" s="6">
        <v>3000</v>
      </c>
      <c r="H565" s="6">
        <v>0</v>
      </c>
      <c r="I565" s="6">
        <v>0</v>
      </c>
      <c r="J565" s="6">
        <v>0</v>
      </c>
    </row>
    <row r="566" spans="2:10" x14ac:dyDescent="0.25">
      <c r="B566" s="5" t="s">
        <v>432</v>
      </c>
      <c r="C566" s="5" t="s">
        <v>130</v>
      </c>
      <c r="D566" s="6">
        <v>0</v>
      </c>
      <c r="E566" s="6">
        <v>0</v>
      </c>
      <c r="F566" s="6">
        <v>3000</v>
      </c>
      <c r="G566" s="6">
        <v>3000</v>
      </c>
      <c r="H566" s="6">
        <v>0</v>
      </c>
      <c r="I566" s="6">
        <v>0</v>
      </c>
      <c r="J566" s="6">
        <v>0</v>
      </c>
    </row>
    <row r="567" spans="2:10" ht="22.5" x14ac:dyDescent="0.25">
      <c r="B567" s="5" t="s">
        <v>433</v>
      </c>
      <c r="C567" s="5" t="s">
        <v>133</v>
      </c>
      <c r="D567" s="6">
        <v>0</v>
      </c>
      <c r="E567" s="6">
        <v>0</v>
      </c>
      <c r="F567" s="6">
        <v>3000</v>
      </c>
      <c r="G567" s="6">
        <v>3000</v>
      </c>
      <c r="H567" s="6">
        <v>0</v>
      </c>
      <c r="I567" s="6">
        <v>0</v>
      </c>
      <c r="J567" s="6">
        <v>0</v>
      </c>
    </row>
    <row r="568" spans="2:10" x14ac:dyDescent="0.25">
      <c r="B568" s="5" t="s">
        <v>434</v>
      </c>
      <c r="C568" s="5" t="s">
        <v>435</v>
      </c>
      <c r="D568" s="6">
        <v>0</v>
      </c>
      <c r="E568" s="6">
        <v>0</v>
      </c>
      <c r="F568" s="6">
        <v>3000</v>
      </c>
      <c r="G568" s="6">
        <v>3000</v>
      </c>
      <c r="H568" s="6">
        <v>0</v>
      </c>
      <c r="I568" s="6">
        <v>0</v>
      </c>
      <c r="J568" s="6">
        <v>0</v>
      </c>
    </row>
    <row r="569" spans="2:10" x14ac:dyDescent="0.25">
      <c r="B569" s="5" t="s">
        <v>436</v>
      </c>
      <c r="C569" s="5" t="s">
        <v>437</v>
      </c>
      <c r="D569" s="6">
        <v>0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</row>
    <row r="570" spans="2:10" ht="22.5" x14ac:dyDescent="0.25">
      <c r="B570" s="5" t="s">
        <v>440</v>
      </c>
      <c r="C570" s="5" t="s">
        <v>441</v>
      </c>
      <c r="D570" s="6">
        <v>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</row>
    <row r="571" spans="2:10" x14ac:dyDescent="0.25">
      <c r="B571" s="5" t="s">
        <v>442</v>
      </c>
      <c r="C571" s="5" t="s">
        <v>443</v>
      </c>
      <c r="D571" s="6">
        <v>0</v>
      </c>
      <c r="E571" s="6">
        <v>0</v>
      </c>
      <c r="F571" s="6">
        <v>3000</v>
      </c>
      <c r="G571" s="6">
        <v>3000</v>
      </c>
      <c r="H571" s="6">
        <v>0</v>
      </c>
      <c r="I571" s="6">
        <v>0</v>
      </c>
      <c r="J571" s="6">
        <v>0</v>
      </c>
    </row>
    <row r="572" spans="2:10" ht="33" x14ac:dyDescent="0.25">
      <c r="B572" s="5" t="s">
        <v>134</v>
      </c>
      <c r="C572" s="5" t="s">
        <v>135</v>
      </c>
      <c r="D572" s="6">
        <v>0</v>
      </c>
      <c r="E572" s="6">
        <v>0</v>
      </c>
      <c r="F572" s="6">
        <v>0</v>
      </c>
      <c r="G572" s="6">
        <v>0</v>
      </c>
      <c r="H572" s="6">
        <v>0</v>
      </c>
      <c r="I572" s="6">
        <v>0</v>
      </c>
      <c r="J572" s="6">
        <v>0</v>
      </c>
    </row>
    <row r="573" spans="2:10" x14ac:dyDescent="0.25">
      <c r="B573" s="5" t="s">
        <v>432</v>
      </c>
      <c r="C573" s="5" t="s">
        <v>130</v>
      </c>
      <c r="D573" s="6">
        <v>0</v>
      </c>
      <c r="E573" s="6">
        <v>0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</row>
    <row r="574" spans="2:10" ht="22.5" x14ac:dyDescent="0.25">
      <c r="B574" s="5" t="s">
        <v>433</v>
      </c>
      <c r="C574" s="5" t="s">
        <v>133</v>
      </c>
      <c r="D574" s="6">
        <v>0</v>
      </c>
      <c r="E574" s="6">
        <v>0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</row>
    <row r="575" spans="2:10" x14ac:dyDescent="0.25">
      <c r="B575" s="5" t="s">
        <v>434</v>
      </c>
      <c r="C575" s="5" t="s">
        <v>435</v>
      </c>
      <c r="D575" s="6">
        <v>0</v>
      </c>
      <c r="E575" s="6">
        <v>0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</row>
    <row r="576" spans="2:10" x14ac:dyDescent="0.25">
      <c r="B576" s="5" t="s">
        <v>436</v>
      </c>
      <c r="C576" s="5" t="s">
        <v>437</v>
      </c>
      <c r="D576" s="6">
        <v>0</v>
      </c>
      <c r="E576" s="6">
        <v>0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</row>
    <row r="577" spans="2:10" ht="33" x14ac:dyDescent="0.25">
      <c r="B577" s="5" t="s">
        <v>155</v>
      </c>
      <c r="C577" s="5" t="s">
        <v>156</v>
      </c>
      <c r="D577" s="6">
        <v>0</v>
      </c>
      <c r="E577" s="6">
        <v>0</v>
      </c>
      <c r="F577" s="6">
        <v>12072050</v>
      </c>
      <c r="G577" s="6">
        <v>6730210</v>
      </c>
      <c r="H577" s="6">
        <v>2656741</v>
      </c>
      <c r="I577" s="6">
        <v>2656741</v>
      </c>
      <c r="J577" s="6">
        <v>2604381</v>
      </c>
    </row>
    <row r="578" spans="2:10" ht="22.5" x14ac:dyDescent="0.25">
      <c r="B578" s="5" t="s">
        <v>158</v>
      </c>
      <c r="C578" s="5" t="s">
        <v>159</v>
      </c>
      <c r="D578" s="6">
        <v>0</v>
      </c>
      <c r="E578" s="6">
        <v>0</v>
      </c>
      <c r="F578" s="6">
        <v>11181350</v>
      </c>
      <c r="G578" s="6">
        <v>6239510</v>
      </c>
      <c r="H578" s="6">
        <v>2558295</v>
      </c>
      <c r="I578" s="6">
        <v>2558295</v>
      </c>
      <c r="J578" s="6">
        <v>2505935</v>
      </c>
    </row>
    <row r="579" spans="2:10" ht="33" x14ac:dyDescent="0.25">
      <c r="B579" s="5" t="s">
        <v>414</v>
      </c>
      <c r="C579" s="5" t="s">
        <v>415</v>
      </c>
      <c r="D579" s="6">
        <v>0</v>
      </c>
      <c r="E579" s="6">
        <v>0</v>
      </c>
      <c r="F579" s="6">
        <v>1932540</v>
      </c>
      <c r="G579" s="6">
        <v>670000</v>
      </c>
      <c r="H579" s="6">
        <v>0</v>
      </c>
      <c r="I579" s="6">
        <v>0</v>
      </c>
      <c r="J579" s="6">
        <v>0</v>
      </c>
    </row>
    <row r="580" spans="2:10" ht="22.5" x14ac:dyDescent="0.25">
      <c r="B580" s="5" t="s">
        <v>416</v>
      </c>
      <c r="C580" s="5" t="s">
        <v>417</v>
      </c>
      <c r="D580" s="6">
        <v>0</v>
      </c>
      <c r="E580" s="6">
        <v>0</v>
      </c>
      <c r="F580" s="6">
        <v>1932540</v>
      </c>
      <c r="G580" s="6">
        <v>670000</v>
      </c>
      <c r="H580" s="6">
        <v>0</v>
      </c>
      <c r="I580" s="6">
        <v>0</v>
      </c>
      <c r="J580" s="6">
        <v>0</v>
      </c>
    </row>
    <row r="581" spans="2:10" x14ac:dyDescent="0.25">
      <c r="B581" s="5" t="s">
        <v>418</v>
      </c>
      <c r="C581" s="5" t="s">
        <v>419</v>
      </c>
      <c r="D581" s="6">
        <v>0</v>
      </c>
      <c r="E581" s="6">
        <v>0</v>
      </c>
      <c r="F581" s="6">
        <v>277880</v>
      </c>
      <c r="G581" s="6">
        <v>90000</v>
      </c>
      <c r="H581" s="6">
        <v>0</v>
      </c>
      <c r="I581" s="6">
        <v>0</v>
      </c>
      <c r="J581" s="6">
        <v>0</v>
      </c>
    </row>
    <row r="582" spans="2:10" x14ac:dyDescent="0.25">
      <c r="B582" s="5" t="s">
        <v>420</v>
      </c>
      <c r="C582" s="5" t="s">
        <v>421</v>
      </c>
      <c r="D582" s="6">
        <v>0</v>
      </c>
      <c r="E582" s="6">
        <v>0</v>
      </c>
      <c r="F582" s="6">
        <v>1574660</v>
      </c>
      <c r="G582" s="6">
        <v>500000</v>
      </c>
      <c r="H582" s="6">
        <v>0</v>
      </c>
      <c r="I582" s="6">
        <v>0</v>
      </c>
      <c r="J582" s="6">
        <v>0</v>
      </c>
    </row>
    <row r="583" spans="2:10" x14ac:dyDescent="0.25">
      <c r="B583" s="5" t="s">
        <v>422</v>
      </c>
      <c r="C583" s="5" t="s">
        <v>423</v>
      </c>
      <c r="D583" s="6">
        <v>0</v>
      </c>
      <c r="E583" s="6">
        <v>0</v>
      </c>
      <c r="F583" s="6">
        <v>80000</v>
      </c>
      <c r="G583" s="6">
        <v>80000</v>
      </c>
      <c r="H583" s="6">
        <v>0</v>
      </c>
      <c r="I583" s="6">
        <v>0</v>
      </c>
      <c r="J583" s="6">
        <v>0</v>
      </c>
    </row>
    <row r="584" spans="2:10" x14ac:dyDescent="0.25">
      <c r="B584" s="5" t="s">
        <v>432</v>
      </c>
      <c r="C584" s="5" t="s">
        <v>130</v>
      </c>
      <c r="D584" s="6">
        <v>0</v>
      </c>
      <c r="E584" s="6">
        <v>0</v>
      </c>
      <c r="F584" s="6">
        <v>9248810</v>
      </c>
      <c r="G584" s="6">
        <v>5569510</v>
      </c>
      <c r="H584" s="6">
        <v>2558295</v>
      </c>
      <c r="I584" s="6">
        <v>2558295</v>
      </c>
      <c r="J584" s="6">
        <v>2505935</v>
      </c>
    </row>
    <row r="585" spans="2:10" ht="22.5" x14ac:dyDescent="0.25">
      <c r="B585" s="5" t="s">
        <v>433</v>
      </c>
      <c r="C585" s="5" t="s">
        <v>133</v>
      </c>
      <c r="D585" s="6">
        <v>0</v>
      </c>
      <c r="E585" s="6">
        <v>0</v>
      </c>
      <c r="F585" s="6">
        <v>9248810</v>
      </c>
      <c r="G585" s="6">
        <v>5569510</v>
      </c>
      <c r="H585" s="6">
        <v>2558295</v>
      </c>
      <c r="I585" s="6">
        <v>2558295</v>
      </c>
      <c r="J585" s="6">
        <v>2505935</v>
      </c>
    </row>
    <row r="586" spans="2:10" x14ac:dyDescent="0.25">
      <c r="B586" s="5" t="s">
        <v>434</v>
      </c>
      <c r="C586" s="5" t="s">
        <v>435</v>
      </c>
      <c r="D586" s="6">
        <v>0</v>
      </c>
      <c r="E586" s="6">
        <v>0</v>
      </c>
      <c r="F586" s="6">
        <v>9248810</v>
      </c>
      <c r="G586" s="6">
        <v>5569510</v>
      </c>
      <c r="H586" s="6">
        <v>2558295</v>
      </c>
      <c r="I586" s="6">
        <v>2558295</v>
      </c>
      <c r="J586" s="6">
        <v>2505935</v>
      </c>
    </row>
    <row r="587" spans="2:10" x14ac:dyDescent="0.25">
      <c r="B587" s="5" t="s">
        <v>436</v>
      </c>
      <c r="C587" s="5" t="s">
        <v>437</v>
      </c>
      <c r="D587" s="6">
        <v>0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</row>
    <row r="588" spans="2:10" x14ac:dyDescent="0.25">
      <c r="B588" s="5" t="s">
        <v>438</v>
      </c>
      <c r="C588" s="5" t="s">
        <v>439</v>
      </c>
      <c r="D588" s="6">
        <v>0</v>
      </c>
      <c r="E588" s="6">
        <v>0</v>
      </c>
      <c r="F588" s="6">
        <v>0</v>
      </c>
      <c r="G588" s="6">
        <v>0</v>
      </c>
      <c r="H588" s="6">
        <v>0</v>
      </c>
      <c r="I588" s="6">
        <v>0</v>
      </c>
      <c r="J588" s="6">
        <v>0</v>
      </c>
    </row>
    <row r="589" spans="2:10" ht="22.5" x14ac:dyDescent="0.25">
      <c r="B589" s="5" t="s">
        <v>440</v>
      </c>
      <c r="C589" s="5" t="s">
        <v>441</v>
      </c>
      <c r="D589" s="6">
        <v>0</v>
      </c>
      <c r="E589" s="6">
        <v>0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</row>
    <row r="590" spans="2:10" x14ac:dyDescent="0.25">
      <c r="B590" s="5" t="s">
        <v>442</v>
      </c>
      <c r="C590" s="5" t="s">
        <v>443</v>
      </c>
      <c r="D590" s="6">
        <v>0</v>
      </c>
      <c r="E590" s="6">
        <v>0</v>
      </c>
      <c r="F590" s="6">
        <v>9248810</v>
      </c>
      <c r="G590" s="6">
        <v>5569510</v>
      </c>
      <c r="H590" s="6">
        <v>2558295</v>
      </c>
      <c r="I590" s="6">
        <v>2558295</v>
      </c>
      <c r="J590" s="6">
        <v>2505935</v>
      </c>
    </row>
    <row r="591" spans="2:10" ht="22.5" x14ac:dyDescent="0.25">
      <c r="B591" s="5" t="s">
        <v>182</v>
      </c>
      <c r="C591" s="5" t="s">
        <v>183</v>
      </c>
      <c r="D591" s="6">
        <v>0</v>
      </c>
      <c r="E591" s="6">
        <v>0</v>
      </c>
      <c r="F591" s="6">
        <v>890700</v>
      </c>
      <c r="G591" s="6">
        <v>490700</v>
      </c>
      <c r="H591" s="6">
        <v>98446</v>
      </c>
      <c r="I591" s="6">
        <v>98446</v>
      </c>
      <c r="J591" s="6">
        <v>98446</v>
      </c>
    </row>
    <row r="592" spans="2:10" x14ac:dyDescent="0.25">
      <c r="B592" s="5" t="s">
        <v>432</v>
      </c>
      <c r="C592" s="5" t="s">
        <v>130</v>
      </c>
      <c r="D592" s="6">
        <v>0</v>
      </c>
      <c r="E592" s="6">
        <v>0</v>
      </c>
      <c r="F592" s="6">
        <v>890700</v>
      </c>
      <c r="G592" s="6">
        <v>490700</v>
      </c>
      <c r="H592" s="6">
        <v>101730</v>
      </c>
      <c r="I592" s="6">
        <v>101730</v>
      </c>
      <c r="J592" s="6">
        <v>101730</v>
      </c>
    </row>
    <row r="593" spans="2:10" ht="22.5" x14ac:dyDescent="0.25">
      <c r="B593" s="5" t="s">
        <v>433</v>
      </c>
      <c r="C593" s="5" t="s">
        <v>133</v>
      </c>
      <c r="D593" s="6">
        <v>0</v>
      </c>
      <c r="E593" s="6">
        <v>0</v>
      </c>
      <c r="F593" s="6">
        <v>890700</v>
      </c>
      <c r="G593" s="6">
        <v>490700</v>
      </c>
      <c r="H593" s="6">
        <v>101730</v>
      </c>
      <c r="I593" s="6">
        <v>101730</v>
      </c>
      <c r="J593" s="6">
        <v>101730</v>
      </c>
    </row>
    <row r="594" spans="2:10" x14ac:dyDescent="0.25">
      <c r="B594" s="5" t="s">
        <v>434</v>
      </c>
      <c r="C594" s="5" t="s">
        <v>435</v>
      </c>
      <c r="D594" s="6">
        <v>0</v>
      </c>
      <c r="E594" s="6">
        <v>0</v>
      </c>
      <c r="F594" s="6">
        <v>890700</v>
      </c>
      <c r="G594" s="6">
        <v>490700</v>
      </c>
      <c r="H594" s="6">
        <v>101730</v>
      </c>
      <c r="I594" s="6">
        <v>101730</v>
      </c>
      <c r="J594" s="6">
        <v>101730</v>
      </c>
    </row>
    <row r="595" spans="2:10" x14ac:dyDescent="0.25">
      <c r="B595" s="5" t="s">
        <v>436</v>
      </c>
      <c r="C595" s="5" t="s">
        <v>437</v>
      </c>
      <c r="D595" s="6">
        <v>0</v>
      </c>
      <c r="E595" s="6">
        <v>0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</row>
    <row r="596" spans="2:10" x14ac:dyDescent="0.25">
      <c r="B596" s="5" t="s">
        <v>442</v>
      </c>
      <c r="C596" s="5" t="s">
        <v>443</v>
      </c>
      <c r="D596" s="6">
        <v>0</v>
      </c>
      <c r="E596" s="6">
        <v>0</v>
      </c>
      <c r="F596" s="6">
        <v>890700</v>
      </c>
      <c r="G596" s="6">
        <v>490700</v>
      </c>
      <c r="H596" s="6">
        <v>101730</v>
      </c>
      <c r="I596" s="6">
        <v>101730</v>
      </c>
      <c r="J596" s="6">
        <v>101730</v>
      </c>
    </row>
    <row r="597" spans="2:10" ht="22.5" x14ac:dyDescent="0.25">
      <c r="B597" s="5" t="s">
        <v>404</v>
      </c>
      <c r="C597" s="5" t="s">
        <v>154</v>
      </c>
      <c r="D597" s="6">
        <v>0</v>
      </c>
      <c r="E597" s="6">
        <v>0</v>
      </c>
      <c r="F597" s="6">
        <v>0</v>
      </c>
      <c r="G597" s="6">
        <v>0</v>
      </c>
      <c r="H597" s="6">
        <v>-3284</v>
      </c>
      <c r="I597" s="6">
        <v>-3284</v>
      </c>
      <c r="J597" s="6">
        <v>-3284</v>
      </c>
    </row>
    <row r="598" spans="2:10" ht="33" x14ac:dyDescent="0.25">
      <c r="B598" s="5" t="s">
        <v>405</v>
      </c>
      <c r="C598" s="5" t="s">
        <v>157</v>
      </c>
      <c r="D598" s="6">
        <v>0</v>
      </c>
      <c r="E598" s="6">
        <v>0</v>
      </c>
      <c r="F598" s="6">
        <v>0</v>
      </c>
      <c r="G598" s="6">
        <v>0</v>
      </c>
      <c r="H598" s="6">
        <v>-3284</v>
      </c>
      <c r="I598" s="6">
        <v>-3284</v>
      </c>
      <c r="J598" s="6">
        <v>-3284</v>
      </c>
    </row>
    <row r="599" spans="2:10" ht="22.5" x14ac:dyDescent="0.25">
      <c r="B599" s="5" t="s">
        <v>406</v>
      </c>
      <c r="C599" s="5" t="s">
        <v>407</v>
      </c>
      <c r="D599" s="6">
        <v>0</v>
      </c>
      <c r="E599" s="6">
        <v>0</v>
      </c>
      <c r="F599" s="6">
        <v>0</v>
      </c>
      <c r="G599" s="6">
        <v>0</v>
      </c>
      <c r="H599" s="6">
        <v>-3284</v>
      </c>
      <c r="I599" s="6">
        <v>-3284</v>
      </c>
      <c r="J599" s="6">
        <v>-3284</v>
      </c>
    </row>
    <row r="600" spans="2:10" ht="33" x14ac:dyDescent="0.25">
      <c r="B600" s="5" t="s">
        <v>444</v>
      </c>
      <c r="C600" s="5" t="s">
        <v>445</v>
      </c>
      <c r="D600" s="6">
        <v>0</v>
      </c>
      <c r="E600" s="6">
        <v>0</v>
      </c>
      <c r="F600" s="6">
        <v>0</v>
      </c>
      <c r="G600" s="6">
        <v>0</v>
      </c>
      <c r="H600" s="6">
        <v>-3284</v>
      </c>
      <c r="I600" s="6">
        <v>-3284</v>
      </c>
      <c r="J600" s="6">
        <v>-3284</v>
      </c>
    </row>
    <row r="601" spans="2:10" ht="22.5" x14ac:dyDescent="0.25">
      <c r="B601" s="5" t="s">
        <v>194</v>
      </c>
      <c r="C601" s="5" t="s">
        <v>195</v>
      </c>
      <c r="D601" s="6">
        <v>0</v>
      </c>
      <c r="E601" s="6">
        <v>0</v>
      </c>
      <c r="F601" s="6">
        <v>6461910</v>
      </c>
      <c r="G601" s="6">
        <v>3503210</v>
      </c>
      <c r="H601" s="6">
        <v>152436</v>
      </c>
      <c r="I601" s="6">
        <v>152436</v>
      </c>
      <c r="J601" s="6">
        <v>152436</v>
      </c>
    </row>
    <row r="602" spans="2:10" ht="22.5" x14ac:dyDescent="0.25">
      <c r="B602" s="5" t="s">
        <v>197</v>
      </c>
      <c r="C602" s="5" t="s">
        <v>198</v>
      </c>
      <c r="D602" s="6">
        <v>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</row>
    <row r="603" spans="2:10" x14ac:dyDescent="0.25">
      <c r="B603" s="5" t="s">
        <v>432</v>
      </c>
      <c r="C603" s="5" t="s">
        <v>130</v>
      </c>
      <c r="D603" s="6">
        <v>0</v>
      </c>
      <c r="E603" s="6">
        <v>0</v>
      </c>
      <c r="F603" s="6">
        <v>0</v>
      </c>
      <c r="G603" s="6">
        <v>0</v>
      </c>
      <c r="H603" s="6">
        <v>0</v>
      </c>
      <c r="I603" s="6">
        <v>0</v>
      </c>
      <c r="J603" s="6">
        <v>0</v>
      </c>
    </row>
    <row r="604" spans="2:10" ht="22.5" x14ac:dyDescent="0.25">
      <c r="B604" s="5" t="s">
        <v>433</v>
      </c>
      <c r="C604" s="5" t="s">
        <v>133</v>
      </c>
      <c r="D604" s="6">
        <v>0</v>
      </c>
      <c r="E604" s="6">
        <v>0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</row>
    <row r="605" spans="2:10" x14ac:dyDescent="0.25">
      <c r="B605" s="5" t="s">
        <v>434</v>
      </c>
      <c r="C605" s="5" t="s">
        <v>435</v>
      </c>
      <c r="D605" s="6">
        <v>0</v>
      </c>
      <c r="E605" s="6">
        <v>0</v>
      </c>
      <c r="F605" s="6">
        <v>0</v>
      </c>
      <c r="G605" s="6">
        <v>0</v>
      </c>
      <c r="H605" s="6">
        <v>0</v>
      </c>
      <c r="I605" s="6">
        <v>0</v>
      </c>
      <c r="J605" s="6">
        <v>0</v>
      </c>
    </row>
    <row r="606" spans="2:10" x14ac:dyDescent="0.25">
      <c r="B606" s="5" t="s">
        <v>438</v>
      </c>
      <c r="C606" s="5" t="s">
        <v>439</v>
      </c>
      <c r="D606" s="6">
        <v>0</v>
      </c>
      <c r="E606" s="6">
        <v>0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</row>
    <row r="607" spans="2:10" ht="22.5" x14ac:dyDescent="0.25">
      <c r="B607" s="5" t="s">
        <v>203</v>
      </c>
      <c r="C607" s="5" t="s">
        <v>204</v>
      </c>
      <c r="D607" s="6">
        <v>0</v>
      </c>
      <c r="E607" s="6">
        <v>0</v>
      </c>
      <c r="F607" s="6">
        <v>37510</v>
      </c>
      <c r="G607" s="6">
        <v>37510</v>
      </c>
      <c r="H607" s="6">
        <v>0</v>
      </c>
      <c r="I607" s="6">
        <v>0</v>
      </c>
      <c r="J607" s="6">
        <v>0</v>
      </c>
    </row>
    <row r="608" spans="2:10" x14ac:dyDescent="0.25">
      <c r="B608" s="5" t="s">
        <v>432</v>
      </c>
      <c r="C608" s="5" t="s">
        <v>130</v>
      </c>
      <c r="D608" s="6">
        <v>0</v>
      </c>
      <c r="E608" s="6">
        <v>0</v>
      </c>
      <c r="F608" s="6">
        <v>37510</v>
      </c>
      <c r="G608" s="6">
        <v>37510</v>
      </c>
      <c r="H608" s="6">
        <v>0</v>
      </c>
      <c r="I608" s="6">
        <v>0</v>
      </c>
      <c r="J608" s="6">
        <v>0</v>
      </c>
    </row>
    <row r="609" spans="2:10" ht="22.5" x14ac:dyDescent="0.25">
      <c r="B609" s="5" t="s">
        <v>433</v>
      </c>
      <c r="C609" s="5" t="s">
        <v>133</v>
      </c>
      <c r="D609" s="6">
        <v>0</v>
      </c>
      <c r="E609" s="6">
        <v>0</v>
      </c>
      <c r="F609" s="6">
        <v>37510</v>
      </c>
      <c r="G609" s="6">
        <v>37510</v>
      </c>
      <c r="H609" s="6">
        <v>0</v>
      </c>
      <c r="I609" s="6">
        <v>0</v>
      </c>
      <c r="J609" s="6">
        <v>0</v>
      </c>
    </row>
    <row r="610" spans="2:10" x14ac:dyDescent="0.25">
      <c r="B610" s="5" t="s">
        <v>434</v>
      </c>
      <c r="C610" s="5" t="s">
        <v>435</v>
      </c>
      <c r="D610" s="6">
        <v>0</v>
      </c>
      <c r="E610" s="6">
        <v>0</v>
      </c>
      <c r="F610" s="6">
        <v>37510</v>
      </c>
      <c r="G610" s="6">
        <v>37510</v>
      </c>
      <c r="H610" s="6">
        <v>0</v>
      </c>
      <c r="I610" s="6">
        <v>0</v>
      </c>
      <c r="J610" s="6">
        <v>0</v>
      </c>
    </row>
    <row r="611" spans="2:10" x14ac:dyDescent="0.25">
      <c r="B611" s="5" t="s">
        <v>436</v>
      </c>
      <c r="C611" s="5" t="s">
        <v>437</v>
      </c>
      <c r="D611" s="6">
        <v>0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</row>
    <row r="612" spans="2:10" ht="22.5" x14ac:dyDescent="0.25">
      <c r="B612" s="5" t="s">
        <v>440</v>
      </c>
      <c r="C612" s="5" t="s">
        <v>441</v>
      </c>
      <c r="D612" s="6">
        <v>0</v>
      </c>
      <c r="E612" s="6">
        <v>0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</row>
    <row r="613" spans="2:10" x14ac:dyDescent="0.25">
      <c r="B613" s="5" t="s">
        <v>442</v>
      </c>
      <c r="C613" s="5" t="s">
        <v>443</v>
      </c>
      <c r="D613" s="6">
        <v>0</v>
      </c>
      <c r="E613" s="6">
        <v>0</v>
      </c>
      <c r="F613" s="6">
        <v>37510</v>
      </c>
      <c r="G613" s="6">
        <v>37510</v>
      </c>
      <c r="H613" s="6">
        <v>0</v>
      </c>
      <c r="I613" s="6">
        <v>0</v>
      </c>
      <c r="J613" s="6">
        <v>0</v>
      </c>
    </row>
    <row r="614" spans="2:10" ht="22.5" x14ac:dyDescent="0.25">
      <c r="B614" s="5" t="s">
        <v>212</v>
      </c>
      <c r="C614" s="5" t="s">
        <v>213</v>
      </c>
      <c r="D614" s="6">
        <v>0</v>
      </c>
      <c r="E614" s="6">
        <v>0</v>
      </c>
      <c r="F614" s="6">
        <v>3979700</v>
      </c>
      <c r="G614" s="6">
        <v>1521000</v>
      </c>
      <c r="H614" s="6">
        <v>12411</v>
      </c>
      <c r="I614" s="6">
        <v>12411</v>
      </c>
      <c r="J614" s="6">
        <v>12411</v>
      </c>
    </row>
    <row r="615" spans="2:10" x14ac:dyDescent="0.25">
      <c r="B615" s="5" t="s">
        <v>432</v>
      </c>
      <c r="C615" s="5" t="s">
        <v>130</v>
      </c>
      <c r="D615" s="6">
        <v>0</v>
      </c>
      <c r="E615" s="6">
        <v>0</v>
      </c>
      <c r="F615" s="6">
        <v>3979700</v>
      </c>
      <c r="G615" s="6">
        <v>1521000</v>
      </c>
      <c r="H615" s="6">
        <v>12411</v>
      </c>
      <c r="I615" s="6">
        <v>12411</v>
      </c>
      <c r="J615" s="6">
        <v>12411</v>
      </c>
    </row>
    <row r="616" spans="2:10" ht="22.5" x14ac:dyDescent="0.25">
      <c r="B616" s="5" t="s">
        <v>433</v>
      </c>
      <c r="C616" s="5" t="s">
        <v>133</v>
      </c>
      <c r="D616" s="6">
        <v>0</v>
      </c>
      <c r="E616" s="6">
        <v>0</v>
      </c>
      <c r="F616" s="6">
        <v>3979700</v>
      </c>
      <c r="G616" s="6">
        <v>1521000</v>
      </c>
      <c r="H616" s="6">
        <v>12411</v>
      </c>
      <c r="I616" s="6">
        <v>12411</v>
      </c>
      <c r="J616" s="6">
        <v>12411</v>
      </c>
    </row>
    <row r="617" spans="2:10" x14ac:dyDescent="0.25">
      <c r="B617" s="5" t="s">
        <v>434</v>
      </c>
      <c r="C617" s="5" t="s">
        <v>435</v>
      </c>
      <c r="D617" s="6">
        <v>0</v>
      </c>
      <c r="E617" s="6">
        <v>0</v>
      </c>
      <c r="F617" s="6">
        <v>3979700</v>
      </c>
      <c r="G617" s="6">
        <v>1521000</v>
      </c>
      <c r="H617" s="6">
        <v>12411</v>
      </c>
      <c r="I617" s="6">
        <v>12411</v>
      </c>
      <c r="J617" s="6">
        <v>12411</v>
      </c>
    </row>
    <row r="618" spans="2:10" x14ac:dyDescent="0.25">
      <c r="B618" s="5" t="s">
        <v>436</v>
      </c>
      <c r="C618" s="5" t="s">
        <v>437</v>
      </c>
      <c r="D618" s="6">
        <v>0</v>
      </c>
      <c r="E618" s="6">
        <v>0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</row>
    <row r="619" spans="2:10" x14ac:dyDescent="0.25">
      <c r="B619" s="5" t="s">
        <v>438</v>
      </c>
      <c r="C619" s="5" t="s">
        <v>439</v>
      </c>
      <c r="D619" s="6">
        <v>0</v>
      </c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</row>
    <row r="620" spans="2:10" ht="22.5" x14ac:dyDescent="0.25">
      <c r="B620" s="5" t="s">
        <v>440</v>
      </c>
      <c r="C620" s="5" t="s">
        <v>441</v>
      </c>
      <c r="D620" s="6">
        <v>0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6">
        <v>0</v>
      </c>
    </row>
    <row r="621" spans="2:10" x14ac:dyDescent="0.25">
      <c r="B621" s="5" t="s">
        <v>442</v>
      </c>
      <c r="C621" s="5" t="s">
        <v>443</v>
      </c>
      <c r="D621" s="6">
        <v>0</v>
      </c>
      <c r="E621" s="6">
        <v>0</v>
      </c>
      <c r="F621" s="6">
        <v>3979700</v>
      </c>
      <c r="G621" s="6">
        <v>1521000</v>
      </c>
      <c r="H621" s="6">
        <v>12411</v>
      </c>
      <c r="I621" s="6">
        <v>12411</v>
      </c>
      <c r="J621" s="6">
        <v>12411</v>
      </c>
    </row>
    <row r="622" spans="2:10" ht="22.5" x14ac:dyDescent="0.25">
      <c r="B622" s="5" t="s">
        <v>227</v>
      </c>
      <c r="C622" s="5" t="s">
        <v>228</v>
      </c>
      <c r="D622" s="6">
        <v>0</v>
      </c>
      <c r="E622" s="6">
        <v>0</v>
      </c>
      <c r="F622" s="6">
        <v>2444700</v>
      </c>
      <c r="G622" s="6">
        <v>1944700</v>
      </c>
      <c r="H622" s="6">
        <v>140025</v>
      </c>
      <c r="I622" s="6">
        <v>140025</v>
      </c>
      <c r="J622" s="6">
        <v>140025</v>
      </c>
    </row>
    <row r="623" spans="2:10" x14ac:dyDescent="0.25">
      <c r="B623" s="5" t="s">
        <v>432</v>
      </c>
      <c r="C623" s="5" t="s">
        <v>130</v>
      </c>
      <c r="D623" s="6">
        <v>0</v>
      </c>
      <c r="E623" s="6">
        <v>0</v>
      </c>
      <c r="F623" s="6">
        <v>2444700</v>
      </c>
      <c r="G623" s="6">
        <v>1944700</v>
      </c>
      <c r="H623" s="6">
        <v>140025</v>
      </c>
      <c r="I623" s="6">
        <v>140025</v>
      </c>
      <c r="J623" s="6">
        <v>140025</v>
      </c>
    </row>
    <row r="624" spans="2:10" ht="22.5" x14ac:dyDescent="0.25">
      <c r="B624" s="5" t="s">
        <v>433</v>
      </c>
      <c r="C624" s="5" t="s">
        <v>133</v>
      </c>
      <c r="D624" s="6">
        <v>0</v>
      </c>
      <c r="E624" s="6">
        <v>0</v>
      </c>
      <c r="F624" s="6">
        <v>2444700</v>
      </c>
      <c r="G624" s="6">
        <v>1944700</v>
      </c>
      <c r="H624" s="6">
        <v>140025</v>
      </c>
      <c r="I624" s="6">
        <v>140025</v>
      </c>
      <c r="J624" s="6">
        <v>140025</v>
      </c>
    </row>
    <row r="625" spans="2:10" x14ac:dyDescent="0.25">
      <c r="B625" s="5" t="s">
        <v>434</v>
      </c>
      <c r="C625" s="5" t="s">
        <v>435</v>
      </c>
      <c r="D625" s="6">
        <v>0</v>
      </c>
      <c r="E625" s="6">
        <v>0</v>
      </c>
      <c r="F625" s="6">
        <v>2444700</v>
      </c>
      <c r="G625" s="6">
        <v>1944700</v>
      </c>
      <c r="H625" s="6">
        <v>140025</v>
      </c>
      <c r="I625" s="6">
        <v>140025</v>
      </c>
      <c r="J625" s="6">
        <v>140025</v>
      </c>
    </row>
    <row r="626" spans="2:10" x14ac:dyDescent="0.25">
      <c r="B626" s="5" t="s">
        <v>436</v>
      </c>
      <c r="C626" s="5" t="s">
        <v>437</v>
      </c>
      <c r="D626" s="6">
        <v>0</v>
      </c>
      <c r="E626" s="6">
        <v>0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</row>
    <row r="627" spans="2:10" x14ac:dyDescent="0.25">
      <c r="B627" s="5" t="s">
        <v>438</v>
      </c>
      <c r="C627" s="5" t="s">
        <v>439</v>
      </c>
      <c r="D627" s="6">
        <v>0</v>
      </c>
      <c r="E627" s="6">
        <v>0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</row>
    <row r="628" spans="2:10" ht="22.5" x14ac:dyDescent="0.25">
      <c r="B628" s="5" t="s">
        <v>440</v>
      </c>
      <c r="C628" s="5" t="s">
        <v>441</v>
      </c>
      <c r="D628" s="6">
        <v>0</v>
      </c>
      <c r="E628" s="6">
        <v>0</v>
      </c>
      <c r="F628" s="6">
        <v>0</v>
      </c>
      <c r="G628" s="6">
        <v>0</v>
      </c>
      <c r="H628" s="6">
        <v>0</v>
      </c>
      <c r="I628" s="6">
        <v>0</v>
      </c>
      <c r="J628" s="6">
        <v>0</v>
      </c>
    </row>
    <row r="629" spans="2:10" x14ac:dyDescent="0.25">
      <c r="B629" s="5" t="s">
        <v>442</v>
      </c>
      <c r="C629" s="5" t="s">
        <v>443</v>
      </c>
      <c r="D629" s="6">
        <v>0</v>
      </c>
      <c r="E629" s="6">
        <v>0</v>
      </c>
      <c r="F629" s="6">
        <v>2444700</v>
      </c>
      <c r="G629" s="6">
        <v>1944700</v>
      </c>
      <c r="H629" s="6">
        <v>140025</v>
      </c>
      <c r="I629" s="6">
        <v>140025</v>
      </c>
      <c r="J629" s="6">
        <v>140025</v>
      </c>
    </row>
    <row r="630" spans="2:10" x14ac:dyDescent="0.25">
      <c r="B630" s="5" t="s">
        <v>236</v>
      </c>
      <c r="C630" s="5" t="s">
        <v>237</v>
      </c>
      <c r="D630" s="6">
        <v>0</v>
      </c>
      <c r="E630" s="6">
        <v>0</v>
      </c>
      <c r="F630" s="6">
        <v>0</v>
      </c>
      <c r="G630" s="6">
        <v>0</v>
      </c>
      <c r="H630" s="6">
        <v>0</v>
      </c>
      <c r="I630" s="6">
        <v>0</v>
      </c>
      <c r="J630" s="6">
        <v>2087935</v>
      </c>
    </row>
    <row r="631" spans="2:10" x14ac:dyDescent="0.25">
      <c r="B631" s="5" t="s">
        <v>245</v>
      </c>
      <c r="C631" s="5" t="s">
        <v>246</v>
      </c>
      <c r="D631" s="6">
        <v>0</v>
      </c>
      <c r="E631" s="6">
        <v>0</v>
      </c>
      <c r="F631" s="6">
        <v>-2324280</v>
      </c>
      <c r="G631" s="6">
        <v>-2324280</v>
      </c>
      <c r="H631" s="6">
        <v>0</v>
      </c>
      <c r="I631" s="6">
        <v>0</v>
      </c>
      <c r="J631" s="6">
        <v>0</v>
      </c>
    </row>
    <row r="633" spans="2:10" x14ac:dyDescent="0.25">
      <c r="B633" s="8" t="s">
        <v>446</v>
      </c>
      <c r="C633" s="9"/>
      <c r="G633" s="9" t="s">
        <v>447</v>
      </c>
    </row>
    <row r="634" spans="2:10" x14ac:dyDescent="0.25">
      <c r="B634" s="8" t="s">
        <v>448</v>
      </c>
      <c r="C634" s="9"/>
      <c r="G634" s="9" t="s">
        <v>449</v>
      </c>
    </row>
    <row r="635" spans="2:10" x14ac:dyDescent="0.25">
      <c r="B635" s="9"/>
      <c r="C635" s="9"/>
      <c r="G635" s="9"/>
    </row>
    <row r="636" spans="2:10" x14ac:dyDescent="0.25">
      <c r="B636" s="9"/>
      <c r="C636" s="9"/>
      <c r="G636" s="9"/>
    </row>
    <row r="637" spans="2:10" x14ac:dyDescent="0.25">
      <c r="B637" s="9"/>
      <c r="C637" s="9"/>
      <c r="G637" s="9"/>
    </row>
    <row r="638" spans="2:10" x14ac:dyDescent="0.25">
      <c r="B638" s="9"/>
      <c r="C638" s="9" t="s">
        <v>450</v>
      </c>
      <c r="G638" s="9"/>
    </row>
    <row r="639" spans="2:10" x14ac:dyDescent="0.25">
      <c r="B639" s="9"/>
      <c r="C639" s="9"/>
      <c r="G639" s="9"/>
    </row>
    <row r="640" spans="2:10" x14ac:dyDescent="0.25">
      <c r="B640" s="9"/>
      <c r="C640" s="9"/>
      <c r="G640" s="9"/>
    </row>
    <row r="641" spans="2:7" x14ac:dyDescent="0.25">
      <c r="B641" s="9" t="s">
        <v>451</v>
      </c>
      <c r="C641" s="9"/>
      <c r="G641" s="9" t="s">
        <v>452</v>
      </c>
    </row>
    <row r="642" spans="2:7" x14ac:dyDescent="0.25">
      <c r="B642" s="9"/>
      <c r="C642" s="9"/>
      <c r="G642" s="9" t="s">
        <v>453</v>
      </c>
    </row>
  </sheetData>
  <mergeCells count="21">
    <mergeCell ref="B481:J481"/>
    <mergeCell ref="H7:H11"/>
    <mergeCell ref="I7:I11"/>
    <mergeCell ref="J7:J11"/>
    <mergeCell ref="K7:K11"/>
    <mergeCell ref="B94:J94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2022-08-10T08:50:36Z</cp:lastPrinted>
  <dcterms:created xsi:type="dcterms:W3CDTF">2022-08-05T09:18:06Z</dcterms:created>
  <dcterms:modified xsi:type="dcterms:W3CDTF">2022-08-10T08:50:40Z</dcterms:modified>
</cp:coreProperties>
</file>