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noiembrie\draft ph cont executie trim III 2020\"/>
    </mc:Choice>
  </mc:AlternateContent>
  <xr:revisionPtr revIDLastSave="0" documentId="13_ncr:1_{ED019EA1-F100-4E69-8D9B-68DED99A868B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6" i="1" l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D15" i="1" l="1"/>
  <c r="E15" i="1"/>
  <c r="F15" i="1"/>
  <c r="F14" i="1" s="1"/>
  <c r="G15" i="1"/>
  <c r="H15" i="1"/>
  <c r="I15" i="1"/>
  <c r="J15" i="1"/>
  <c r="K15" i="1" s="1"/>
  <c r="L15" i="1"/>
  <c r="K16" i="1"/>
  <c r="D17" i="1"/>
  <c r="E17" i="1"/>
  <c r="F17" i="1"/>
  <c r="G17" i="1"/>
  <c r="H17" i="1"/>
  <c r="I17" i="1"/>
  <c r="J17" i="1"/>
  <c r="L17" i="1"/>
  <c r="K18" i="1"/>
  <c r="K19" i="1"/>
  <c r="D21" i="1"/>
  <c r="D20" i="1" s="1"/>
  <c r="E21" i="1"/>
  <c r="E20" i="1" s="1"/>
  <c r="F21" i="1"/>
  <c r="F20" i="1" s="1"/>
  <c r="G21" i="1"/>
  <c r="G20" i="1" s="1"/>
  <c r="H21" i="1"/>
  <c r="H20" i="1" s="1"/>
  <c r="I21" i="1"/>
  <c r="J21" i="1"/>
  <c r="J20" i="1" s="1"/>
  <c r="L21" i="1"/>
  <c r="L20" i="1" s="1"/>
  <c r="K22" i="1"/>
  <c r="D24" i="1"/>
  <c r="D23" i="1" s="1"/>
  <c r="E24" i="1"/>
  <c r="E23" i="1" s="1"/>
  <c r="F24" i="1"/>
  <c r="F23" i="1" s="1"/>
  <c r="G24" i="1"/>
  <c r="G23" i="1" s="1"/>
  <c r="H24" i="1"/>
  <c r="H23" i="1" s="1"/>
  <c r="I24" i="1"/>
  <c r="I23" i="1" s="1"/>
  <c r="J24" i="1"/>
  <c r="J23" i="1" s="1"/>
  <c r="L24" i="1"/>
  <c r="L23" i="1" s="1"/>
  <c r="K25" i="1"/>
  <c r="K26" i="1"/>
  <c r="K27" i="1"/>
  <c r="K28" i="1"/>
  <c r="K29" i="1"/>
  <c r="K30" i="1"/>
  <c r="K31" i="1"/>
  <c r="K32" i="1"/>
  <c r="K33" i="1"/>
  <c r="L14" i="1" l="1"/>
  <c r="E14" i="1"/>
  <c r="K24" i="1"/>
  <c r="K21" i="1"/>
  <c r="I14" i="1"/>
  <c r="H14" i="1"/>
  <c r="H13" i="1" s="1"/>
  <c r="H12" i="1" s="1"/>
  <c r="G14" i="1"/>
  <c r="G13" i="1" s="1"/>
  <c r="G12" i="1" s="1"/>
  <c r="L13" i="1"/>
  <c r="L12" i="1" s="1"/>
  <c r="K17" i="1"/>
  <c r="K23" i="1"/>
  <c r="J14" i="1"/>
  <c r="K14" i="1" s="1"/>
  <c r="D14" i="1"/>
  <c r="D13" i="1" s="1"/>
  <c r="D12" i="1" s="1"/>
  <c r="F13" i="1"/>
  <c r="F12" i="1" s="1"/>
  <c r="E13" i="1"/>
  <c r="E12" i="1" s="1"/>
  <c r="I20" i="1"/>
  <c r="K20" i="1" s="1"/>
  <c r="J13" i="1" l="1"/>
  <c r="J12" i="1" s="1"/>
  <c r="I13" i="1"/>
  <c r="K13" i="1" l="1"/>
  <c r="I12" i="1"/>
  <c r="K12" i="1" s="1"/>
</calcChain>
</file>

<file path=xl/sharedStrings.xml><?xml version="1.0" encoding="utf-8"?>
<sst xmlns="http://schemas.openxmlformats.org/spreadsheetml/2006/main" count="547" uniqueCount="232">
  <si>
    <t>Cont de executie - Cheltuieli - Bugetul institutiilor publice si activitatilor finantate integral sau partial din venituri proprii</t>
  </si>
  <si>
    <t>Trimestrul: 3, Anul: 2020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</si>
  <si>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</si>
  <si>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</si>
  <si>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</si>
  <si>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</si>
  <si>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</si>
  <si>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</si>
  <si>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</si>
  <si>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</si>
  <si>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</si>
  <si>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</si>
  <si>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</si>
  <si>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</si>
  <si>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</si>
  <si>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</si>
  <si>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</si>
  <si>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</si>
  <si>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</si>
  <si>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17</t>
  </si>
  <si>
    <t>Partea a III-a  CHELTUIELI SOCIAL-CULTURALE ( COD 65.10+66.10+67.10+68.10)</t>
  </si>
  <si>
    <t>63.10</t>
  </si>
  <si>
    <t>18</t>
  </si>
  <si>
    <t>Invatamant (cod 65.10.01 la 65.10.05+65.10.07+65.10.11+65.10.50)</t>
  </si>
  <si>
    <t>65.10</t>
  </si>
  <si>
    <t>21</t>
  </si>
  <si>
    <t>Invatamânt prescolar si primar ( COD 65.10.03.01+65.10.03.02)</t>
  </si>
  <si>
    <t>65.10.03</t>
  </si>
  <si>
    <t>22</t>
  </si>
  <si>
    <t>Invatamant prescolar</t>
  </si>
  <si>
    <t>65.10.03.01</t>
  </si>
  <si>
    <t>24</t>
  </si>
  <si>
    <t>Invatamânt secundar ( cod 65.10.04.01 la  cod 65.10.04.03)</t>
  </si>
  <si>
    <t>65.10.04</t>
  </si>
  <si>
    <t>25</t>
  </si>
  <si>
    <t xml:space="preserve">Invatamant secundar inferior   </t>
  </si>
  <si>
    <t>65.10.04.01</t>
  </si>
  <si>
    <t>26</t>
  </si>
  <si>
    <t xml:space="preserve">Invatamant secundar superior   </t>
  </si>
  <si>
    <t>65.10.04.02</t>
  </si>
  <si>
    <t>36</t>
  </si>
  <si>
    <t>Sanatate ( cod 66.10.06+66.10.08+66.10.50)</t>
  </si>
  <si>
    <t>66.10</t>
  </si>
  <si>
    <t>37</t>
  </si>
  <si>
    <t>Servicii medicale în unităţi sanitare cu paturi ( cod 66.10.06.01)</t>
  </si>
  <si>
    <t>66.10.06</t>
  </si>
  <si>
    <t>38</t>
  </si>
  <si>
    <t>Spitale generale</t>
  </si>
  <si>
    <t>66.10.06.01</t>
  </si>
  <si>
    <t>44</t>
  </si>
  <si>
    <t>Cultura, recreere si religie ( 67.10.03+67.10.05+67.10.50)</t>
  </si>
  <si>
    <t>67.10</t>
  </si>
  <si>
    <t>58</t>
  </si>
  <si>
    <t>Servicii recreative si sportive ( cod 67.10.05.01)</t>
  </si>
  <si>
    <t>67.10.05</t>
  </si>
  <si>
    <t>59</t>
  </si>
  <si>
    <t>Sport</t>
  </si>
  <si>
    <t>67.10.05.01</t>
  </si>
  <si>
    <t>60</t>
  </si>
  <si>
    <t>Alte servicii in domeniile culturii, recreerii si religiei</t>
  </si>
  <si>
    <t>67.10.50</t>
  </si>
  <si>
    <t>102</t>
  </si>
  <si>
    <t>VII. REZERVE, EXCEDENT / DEFICIT</t>
  </si>
  <si>
    <t>96.10</t>
  </si>
  <si>
    <t>103</t>
  </si>
  <si>
    <t>EXCEDENT    98.10.96 + 98.10.97</t>
  </si>
  <si>
    <t>98.10</t>
  </si>
  <si>
    <t>104</t>
  </si>
  <si>
    <t xml:space="preserve">    Excedentul secţiunii de funcţionare</t>
  </si>
  <si>
    <t>98.10.96</t>
  </si>
  <si>
    <t>105</t>
  </si>
  <si>
    <t xml:space="preserve">    Excedentul secţiunii de dezvoltare</t>
  </si>
  <si>
    <t>98.10.97</t>
  </si>
  <si>
    <t>106</t>
  </si>
  <si>
    <t>DEFICIT   99.10.96 + 99.10.97</t>
  </si>
  <si>
    <t>99.10</t>
  </si>
  <si>
    <t>107</t>
  </si>
  <si>
    <t xml:space="preserve">    Deficitul secţiunii de funcţionare</t>
  </si>
  <si>
    <t>99.10.96</t>
  </si>
  <si>
    <t>108</t>
  </si>
  <si>
    <t xml:space="preserve">    Deficitul secţiunii de dezvoltare</t>
  </si>
  <si>
    <t>99.10.97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</si>
  <si>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</si>
  <si>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</si>
  <si>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</si>
  <si>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</si>
  <si>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</si>
  <si>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</si>
  <si>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</si>
  <si>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</si>
  <si>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</si>
  <si>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</si>
  <si>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</si>
  <si>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</si>
  <si>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</si>
  <si>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</si>
  <si>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</si>
  <si>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</si>
  <si>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</si>
  <si>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</si>
  <si>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</si>
  <si>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</si>
  <si>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Stimulentul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</si>
  <si>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</si>
  <si>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</si>
  <si>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</si>
  <si>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</si>
  <si>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</si>
  <si>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</si>
  <si>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</si>
  <si>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</si>
  <si>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</si>
  <si>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</si>
  <si>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</si>
  <si>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</si>
  <si>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</si>
  <si>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</si>
  <si>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</si>
  <si>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</si>
  <si>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</si>
  <si>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</si>
  <si>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</si>
  <si>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</si>
  <si>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</si>
  <si>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</si>
  <si>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</si>
  <si>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</si>
  <si>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</si>
  <si>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</si>
  <si>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</si>
  <si>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</si>
  <si>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</si>
  <si>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</si>
  <si>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</si>
  <si>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</si>
  <si>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</si>
  <si>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</si>
  <si>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</si>
  <si>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</si>
  <si>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</si>
  <si>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</si>
  <si>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</si>
  <si>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</si>
  <si>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</si>
  <si>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</si>
  <si>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</si>
  <si>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</si>
  <si>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</si>
  <si>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</si>
  <si>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</si>
  <si>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</si>
  <si>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</si>
  <si>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</si>
  <si>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</si>
  <si>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</si>
  <si>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</si>
  <si>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</si>
  <si>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</si>
  <si>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</si>
  <si>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</si>
  <si>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</si>
  <si>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</si>
  <si>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</si>
  <si>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</si>
  <si>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</si>
  <si>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</si>
  <si>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</si>
  <si>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</si>
  <si>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</si>
  <si>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</si>
  <si>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</si>
  <si>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</si>
  <si>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</si>
  <si>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</si>
  <si>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</si>
  <si>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</si>
  <si>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</si>
  <si>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</si>
  <si>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</si>
  <si>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</si>
  <si>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</si>
  <si>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</si>
  <si>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</si>
  <si>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</si>
  <si>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</si>
  <si>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</si>
  <si>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</si>
  <si>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</si>
  <si>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</si>
  <si>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XIX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</si>
  <si>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</si>
  <si>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</si>
  <si>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</si>
  <si>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</si>
  <si>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</si>
  <si>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TITLUL X PROIECTE CU FINANTARE DIN FONDURI EXTERNE NERAMBURSABILE AFERENTE CADRULUI FINANCIAR 2014-2020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</si>
  <si>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</si>
  <si>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</si>
  <si>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</si>
  <si>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</si>
  <si>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</si>
  <si>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</si>
  <si>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>CHELTUIELI DE CAPITAL  (cod 71+72)</t>
  </si>
  <si>
    <t>70</t>
  </si>
  <si>
    <t>TITLUL XIII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</si>
  <si>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</si>
  <si>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</si>
  <si>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</si>
  <si>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</si>
  <si>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</si>
  <si>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</si>
  <si>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</si>
  <si>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</si>
  <si>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</si>
  <si>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</si>
  <si>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</si>
  <si>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</si>
  <si>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</si>
  <si>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</si>
  <si>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</si>
  <si>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</si>
  <si>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</si>
  <si>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</si>
  <si>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</si>
  <si>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</si>
  <si>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</si>
  <si>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</si>
  <si>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</si>
  <si>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</si>
  <si>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4 LA HCL NR. _____/2020</t>
  </si>
  <si>
    <t>SECRETAR GENERAL</t>
  </si>
  <si>
    <t>AL MUNICIPIULUI,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</si>
</sst>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5" fillId="0" borderId="2" xfId="0" applyNumberFormat="1" applyFont="1" applyBorder="1" applyAlignment="1">
      <alignment wrapText="1" shrinkToFit="1"/>
    </xf>
    <xf numFmtId="4" fontId="5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9"/>
  <sheetViews>
    <sheetView tabSelected="1" topLeftCell="B85" workbookViewId="0">
      <selection activeCell="P9" sqref="P9"/>
    </sheetView>
  </sheetViews>
  <sheetFormatPr defaultRowHeight="15" x14ac:dyDescent="0.25"/>
  <cols>
    <col min="1" max="1" width="4" hidden="1" customWidth="1"/>
    <col min="2" max="2" width="40.42578125" customWidth="1"/>
    <col min="3" max="3" width="10.85546875" customWidth="1"/>
    <col min="4" max="5" width="14.42578125" hidden="1" customWidth="1"/>
    <col min="6" max="6" width="12.5703125" customWidth="1"/>
    <col min="7" max="7" width="13" customWidth="1"/>
    <col min="8" max="9" width="14.42578125" hidden="1" customWidth="1"/>
    <col min="10" max="10" width="12.5703125" customWidth="1"/>
    <col min="11" max="11" width="14.42578125" hidden="1" customWidth="1"/>
    <col min="12" max="12" width="1" hidden="1" customWidth="1"/>
  </cols>
  <sheetData>
    <row r="1" spans="1:12" x14ac:dyDescent="0.25">
      <c r="A1" s="13" t="s">
        <v>229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218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69.9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5.75" thickBot="1" x14ac:dyDescent="0.3"/>
    <row r="6" spans="1:12" s="1" customFormat="1" ht="15.75" thickBot="1" x14ac:dyDescent="0.3">
      <c r="A6" s="12" t="s">
        <v>2</v>
      </c>
      <c r="B6" s="12"/>
      <c r="C6" s="12" t="s">
        <v>4</v>
      </c>
      <c r="D6" s="12" t="s">
        <v>6</v>
      </c>
      <c r="E6" s="12"/>
      <c r="F6" s="12" t="s">
        <v>9</v>
      </c>
      <c r="G6" s="12"/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15</v>
      </c>
    </row>
    <row r="7" spans="1:12" s="1" customFormat="1" ht="15.75" thickBot="1" x14ac:dyDescent="0.3">
      <c r="A7" s="12"/>
      <c r="B7" s="12"/>
      <c r="C7" s="12"/>
      <c r="D7" s="12" t="s">
        <v>7</v>
      </c>
      <c r="E7" s="12" t="s">
        <v>8</v>
      </c>
      <c r="F7" s="12" t="s">
        <v>7</v>
      </c>
      <c r="G7" s="12" t="s">
        <v>8</v>
      </c>
      <c r="H7" s="12"/>
      <c r="I7" s="12"/>
      <c r="J7" s="12"/>
      <c r="K7" s="12"/>
      <c r="L7" s="12"/>
    </row>
    <row r="8" spans="1:12" s="1" customFormat="1" ht="15.75" thickBo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1" customFormat="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s="1" customFormat="1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s="1" customFormat="1" ht="15.75" thickBot="1" x14ac:dyDescent="0.3">
      <c r="A11" s="12" t="s">
        <v>3</v>
      </c>
      <c r="B11" s="12"/>
      <c r="C11" s="2" t="s">
        <v>5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 t="s">
        <v>14</v>
      </c>
      <c r="L11" s="2">
        <v>9</v>
      </c>
    </row>
    <row r="12" spans="1:12" s="1" customFormat="1" ht="22.5" x14ac:dyDescent="0.25">
      <c r="A12" s="5" t="s">
        <v>16</v>
      </c>
      <c r="B12" s="5" t="s">
        <v>17</v>
      </c>
      <c r="C12" s="5" t="s">
        <v>18</v>
      </c>
      <c r="D12" s="6">
        <f t="shared" ref="D12:J12" si="0">+D13</f>
        <v>0</v>
      </c>
      <c r="E12" s="6">
        <f t="shared" si="0"/>
        <v>0</v>
      </c>
      <c r="F12" s="6">
        <f t="shared" si="0"/>
        <v>42498281</v>
      </c>
      <c r="G12" s="6">
        <f t="shared" si="0"/>
        <v>34606033</v>
      </c>
      <c r="H12" s="6">
        <f t="shared" si="0"/>
        <v>37722010</v>
      </c>
      <c r="I12" s="6">
        <f t="shared" si="0"/>
        <v>37722010</v>
      </c>
      <c r="J12" s="6">
        <f t="shared" si="0"/>
        <v>30032689</v>
      </c>
      <c r="K12" s="6">
        <f t="shared" ref="K12:K33" si="1">I12-J12</f>
        <v>7689321</v>
      </c>
      <c r="L12" s="6">
        <f>+L13</f>
        <v>29990346</v>
      </c>
    </row>
    <row r="13" spans="1:12" s="1" customFormat="1" ht="22.5" x14ac:dyDescent="0.25">
      <c r="A13" s="5" t="s">
        <v>19</v>
      </c>
      <c r="B13" s="5" t="s">
        <v>20</v>
      </c>
      <c r="C13" s="5" t="s">
        <v>21</v>
      </c>
      <c r="D13" s="6">
        <f t="shared" ref="D13:J13" si="2">D14+D20+D23</f>
        <v>0</v>
      </c>
      <c r="E13" s="6">
        <f t="shared" si="2"/>
        <v>0</v>
      </c>
      <c r="F13" s="6">
        <f t="shared" si="2"/>
        <v>42498281</v>
      </c>
      <c r="G13" s="6">
        <f t="shared" si="2"/>
        <v>34606033</v>
      </c>
      <c r="H13" s="6">
        <f t="shared" si="2"/>
        <v>37722010</v>
      </c>
      <c r="I13" s="6">
        <f t="shared" si="2"/>
        <v>37722010</v>
      </c>
      <c r="J13" s="6">
        <f t="shared" si="2"/>
        <v>30032689</v>
      </c>
      <c r="K13" s="6">
        <f t="shared" si="1"/>
        <v>7689321</v>
      </c>
      <c r="L13" s="6">
        <f>L14+L20+L23</f>
        <v>29990346</v>
      </c>
    </row>
    <row r="14" spans="1:12" s="1" customFormat="1" ht="22.5" x14ac:dyDescent="0.25">
      <c r="A14" s="5" t="s">
        <v>22</v>
      </c>
      <c r="B14" s="5" t="s">
        <v>23</v>
      </c>
      <c r="C14" s="5" t="s">
        <v>24</v>
      </c>
      <c r="D14" s="6">
        <f t="shared" ref="D14:J14" si="3">+D15+D17</f>
        <v>0</v>
      </c>
      <c r="E14" s="6">
        <f t="shared" si="3"/>
        <v>0</v>
      </c>
      <c r="F14" s="6">
        <f t="shared" si="3"/>
        <v>828644</v>
      </c>
      <c r="G14" s="6">
        <f t="shared" si="3"/>
        <v>689396</v>
      </c>
      <c r="H14" s="6">
        <f t="shared" si="3"/>
        <v>214752</v>
      </c>
      <c r="I14" s="6">
        <f t="shared" si="3"/>
        <v>214752</v>
      </c>
      <c r="J14" s="6">
        <f t="shared" si="3"/>
        <v>203516</v>
      </c>
      <c r="K14" s="6">
        <f t="shared" si="1"/>
        <v>11236</v>
      </c>
      <c r="L14" s="6">
        <f>+L15+L17</f>
        <v>201676</v>
      </c>
    </row>
    <row r="15" spans="1:12" s="1" customFormat="1" ht="22.5" x14ac:dyDescent="0.25">
      <c r="A15" s="5" t="s">
        <v>25</v>
      </c>
      <c r="B15" s="5" t="s">
        <v>26</v>
      </c>
      <c r="C15" s="5" t="s">
        <v>27</v>
      </c>
      <c r="D15" s="6">
        <f t="shared" ref="D15:J15" si="4">D16</f>
        <v>0</v>
      </c>
      <c r="E15" s="6">
        <f t="shared" si="4"/>
        <v>0</v>
      </c>
      <c r="F15" s="6">
        <f t="shared" si="4"/>
        <v>154928</v>
      </c>
      <c r="G15" s="6">
        <f t="shared" si="4"/>
        <v>137180</v>
      </c>
      <c r="H15" s="6">
        <f t="shared" si="4"/>
        <v>46780</v>
      </c>
      <c r="I15" s="6">
        <f t="shared" si="4"/>
        <v>46780</v>
      </c>
      <c r="J15" s="6">
        <f t="shared" si="4"/>
        <v>42387</v>
      </c>
      <c r="K15" s="6">
        <f t="shared" si="1"/>
        <v>4393</v>
      </c>
      <c r="L15" s="6">
        <f>L16</f>
        <v>40195</v>
      </c>
    </row>
    <row r="16" spans="1:12" s="1" customFormat="1" x14ac:dyDescent="0.25">
      <c r="A16" s="5" t="s">
        <v>28</v>
      </c>
      <c r="B16" s="5" t="s">
        <v>29</v>
      </c>
      <c r="C16" s="5" t="s">
        <v>30</v>
      </c>
      <c r="D16" s="6">
        <v>0</v>
      </c>
      <c r="E16" s="6">
        <v>0</v>
      </c>
      <c r="F16" s="6">
        <v>154928</v>
      </c>
      <c r="G16" s="6">
        <v>137180</v>
      </c>
      <c r="H16" s="6">
        <v>46780</v>
      </c>
      <c r="I16" s="6">
        <v>46780</v>
      </c>
      <c r="J16" s="6">
        <v>42387</v>
      </c>
      <c r="K16" s="6">
        <f t="shared" si="1"/>
        <v>4393</v>
      </c>
      <c r="L16" s="6">
        <v>40195</v>
      </c>
    </row>
    <row r="17" spans="1:12" s="1" customFormat="1" ht="22.5" x14ac:dyDescent="0.25">
      <c r="A17" s="5" t="s">
        <v>31</v>
      </c>
      <c r="B17" s="5" t="s">
        <v>32</v>
      </c>
      <c r="C17" s="5" t="s">
        <v>33</v>
      </c>
      <c r="D17" s="6">
        <f t="shared" ref="D17:J17" si="5">D18+D19</f>
        <v>0</v>
      </c>
      <c r="E17" s="6">
        <f t="shared" si="5"/>
        <v>0</v>
      </c>
      <c r="F17" s="6">
        <f t="shared" si="5"/>
        <v>673716</v>
      </c>
      <c r="G17" s="6">
        <f t="shared" si="5"/>
        <v>552216</v>
      </c>
      <c r="H17" s="6">
        <f t="shared" si="5"/>
        <v>167972</v>
      </c>
      <c r="I17" s="6">
        <f t="shared" si="5"/>
        <v>167972</v>
      </c>
      <c r="J17" s="6">
        <f t="shared" si="5"/>
        <v>161129</v>
      </c>
      <c r="K17" s="6">
        <f t="shared" si="1"/>
        <v>6843</v>
      </c>
      <c r="L17" s="6">
        <f>L18+L19</f>
        <v>161481</v>
      </c>
    </row>
    <row r="18" spans="1:12" s="1" customFormat="1" x14ac:dyDescent="0.25">
      <c r="A18" s="5" t="s">
        <v>34</v>
      </c>
      <c r="B18" s="5" t="s">
        <v>35</v>
      </c>
      <c r="C18" s="5" t="s">
        <v>36</v>
      </c>
      <c r="D18" s="6">
        <v>0</v>
      </c>
      <c r="E18" s="6">
        <v>0</v>
      </c>
      <c r="F18" s="6">
        <v>77683</v>
      </c>
      <c r="G18" s="6">
        <v>76183</v>
      </c>
      <c r="H18" s="6">
        <v>1840</v>
      </c>
      <c r="I18" s="6">
        <v>1840</v>
      </c>
      <c r="J18" s="6">
        <v>1840</v>
      </c>
      <c r="K18" s="6">
        <f t="shared" si="1"/>
        <v>0</v>
      </c>
      <c r="L18" s="6">
        <v>4787</v>
      </c>
    </row>
    <row r="19" spans="1:12" s="1" customFormat="1" x14ac:dyDescent="0.25">
      <c r="A19" s="5" t="s">
        <v>37</v>
      </c>
      <c r="B19" s="5" t="s">
        <v>38</v>
      </c>
      <c r="C19" s="5" t="s">
        <v>39</v>
      </c>
      <c r="D19" s="6">
        <v>0</v>
      </c>
      <c r="E19" s="6">
        <v>0</v>
      </c>
      <c r="F19" s="6">
        <v>596033</v>
      </c>
      <c r="G19" s="6">
        <v>476033</v>
      </c>
      <c r="H19" s="6">
        <v>166132</v>
      </c>
      <c r="I19" s="6">
        <v>166132</v>
      </c>
      <c r="J19" s="6">
        <v>159289</v>
      </c>
      <c r="K19" s="6">
        <f t="shared" si="1"/>
        <v>6843</v>
      </c>
      <c r="L19" s="6">
        <v>156694</v>
      </c>
    </row>
    <row r="20" spans="1:12" s="1" customFormat="1" x14ac:dyDescent="0.25">
      <c r="A20" s="5" t="s">
        <v>40</v>
      </c>
      <c r="B20" s="5" t="s">
        <v>41</v>
      </c>
      <c r="C20" s="5" t="s">
        <v>42</v>
      </c>
      <c r="D20" s="6">
        <f t="shared" ref="D20:J21" si="6">D21</f>
        <v>0</v>
      </c>
      <c r="E20" s="6">
        <f t="shared" si="6"/>
        <v>0</v>
      </c>
      <c r="F20" s="6">
        <f t="shared" si="6"/>
        <v>40987991</v>
      </c>
      <c r="G20" s="6">
        <f t="shared" si="6"/>
        <v>33337991</v>
      </c>
      <c r="H20" s="6">
        <f t="shared" si="6"/>
        <v>37049766</v>
      </c>
      <c r="I20" s="6">
        <f t="shared" si="6"/>
        <v>37049766</v>
      </c>
      <c r="J20" s="6">
        <f t="shared" si="6"/>
        <v>29388337</v>
      </c>
      <c r="K20" s="6">
        <f t="shared" si="1"/>
        <v>7661429</v>
      </c>
      <c r="L20" s="6">
        <f>L21</f>
        <v>29476187</v>
      </c>
    </row>
    <row r="21" spans="1:12" s="1" customFormat="1" ht="22.5" x14ac:dyDescent="0.25">
      <c r="A21" s="5" t="s">
        <v>43</v>
      </c>
      <c r="B21" s="5" t="s">
        <v>44</v>
      </c>
      <c r="C21" s="5" t="s">
        <v>45</v>
      </c>
      <c r="D21" s="6">
        <f t="shared" si="6"/>
        <v>0</v>
      </c>
      <c r="E21" s="6">
        <f t="shared" si="6"/>
        <v>0</v>
      </c>
      <c r="F21" s="6">
        <f t="shared" si="6"/>
        <v>40987991</v>
      </c>
      <c r="G21" s="6">
        <f t="shared" si="6"/>
        <v>33337991</v>
      </c>
      <c r="H21" s="6">
        <f t="shared" si="6"/>
        <v>37049766</v>
      </c>
      <c r="I21" s="6">
        <f t="shared" si="6"/>
        <v>37049766</v>
      </c>
      <c r="J21" s="6">
        <f t="shared" si="6"/>
        <v>29388337</v>
      </c>
      <c r="K21" s="6">
        <f t="shared" si="1"/>
        <v>7661429</v>
      </c>
      <c r="L21" s="6">
        <f>L22</f>
        <v>29476187</v>
      </c>
    </row>
    <row r="22" spans="1:12" s="1" customFormat="1" x14ac:dyDescent="0.25">
      <c r="A22" s="5" t="s">
        <v>46</v>
      </c>
      <c r="B22" s="5" t="s">
        <v>47</v>
      </c>
      <c r="C22" s="5" t="s">
        <v>48</v>
      </c>
      <c r="D22" s="6">
        <v>0</v>
      </c>
      <c r="E22" s="6">
        <v>0</v>
      </c>
      <c r="F22" s="6">
        <v>40987991</v>
      </c>
      <c r="G22" s="6">
        <v>33337991</v>
      </c>
      <c r="H22" s="6">
        <v>37049766</v>
      </c>
      <c r="I22" s="6">
        <v>37049766</v>
      </c>
      <c r="J22" s="6">
        <v>29388337</v>
      </c>
      <c r="K22" s="6">
        <f t="shared" si="1"/>
        <v>7661429</v>
      </c>
      <c r="L22" s="6">
        <v>29476187</v>
      </c>
    </row>
    <row r="23" spans="1:12" s="1" customFormat="1" ht="22.5" x14ac:dyDescent="0.25">
      <c r="A23" s="5" t="s">
        <v>49</v>
      </c>
      <c r="B23" s="5" t="s">
        <v>50</v>
      </c>
      <c r="C23" s="5" t="s">
        <v>51</v>
      </c>
      <c r="D23" s="6">
        <f t="shared" ref="D23:J23" si="7">+D24+D26</f>
        <v>0</v>
      </c>
      <c r="E23" s="6">
        <f t="shared" si="7"/>
        <v>0</v>
      </c>
      <c r="F23" s="6">
        <f t="shared" si="7"/>
        <v>681646</v>
      </c>
      <c r="G23" s="6">
        <f t="shared" si="7"/>
        <v>578646</v>
      </c>
      <c r="H23" s="6">
        <f t="shared" si="7"/>
        <v>457492</v>
      </c>
      <c r="I23" s="6">
        <f t="shared" si="7"/>
        <v>457492</v>
      </c>
      <c r="J23" s="6">
        <f t="shared" si="7"/>
        <v>440836</v>
      </c>
      <c r="K23" s="6">
        <f t="shared" si="1"/>
        <v>16656</v>
      </c>
      <c r="L23" s="6">
        <f>+L24+L26</f>
        <v>312483</v>
      </c>
    </row>
    <row r="24" spans="1:12" s="1" customFormat="1" x14ac:dyDescent="0.25">
      <c r="A24" s="5" t="s">
        <v>52</v>
      </c>
      <c r="B24" s="5" t="s">
        <v>53</v>
      </c>
      <c r="C24" s="5" t="s">
        <v>54</v>
      </c>
      <c r="D24" s="6">
        <f t="shared" ref="D24:J24" si="8">D25</f>
        <v>0</v>
      </c>
      <c r="E24" s="6">
        <f t="shared" si="8"/>
        <v>0</v>
      </c>
      <c r="F24" s="6">
        <f t="shared" si="8"/>
        <v>663386</v>
      </c>
      <c r="G24" s="6">
        <f t="shared" si="8"/>
        <v>563386</v>
      </c>
      <c r="H24" s="6">
        <f t="shared" si="8"/>
        <v>443973</v>
      </c>
      <c r="I24" s="6">
        <f t="shared" si="8"/>
        <v>443973</v>
      </c>
      <c r="J24" s="6">
        <f t="shared" si="8"/>
        <v>427317</v>
      </c>
      <c r="K24" s="6">
        <f t="shared" si="1"/>
        <v>16656</v>
      </c>
      <c r="L24" s="6">
        <f>L25</f>
        <v>297901</v>
      </c>
    </row>
    <row r="25" spans="1:12" s="1" customFormat="1" x14ac:dyDescent="0.25">
      <c r="A25" s="5" t="s">
        <v>55</v>
      </c>
      <c r="B25" s="5" t="s">
        <v>56</v>
      </c>
      <c r="C25" s="5" t="s">
        <v>57</v>
      </c>
      <c r="D25" s="6">
        <v>0</v>
      </c>
      <c r="E25" s="6">
        <v>0</v>
      </c>
      <c r="F25" s="6">
        <v>663386</v>
      </c>
      <c r="G25" s="6">
        <v>563386</v>
      </c>
      <c r="H25" s="6">
        <v>443973</v>
      </c>
      <c r="I25" s="6">
        <v>443973</v>
      </c>
      <c r="J25" s="6">
        <v>427317</v>
      </c>
      <c r="K25" s="6">
        <f t="shared" si="1"/>
        <v>16656</v>
      </c>
      <c r="L25" s="6">
        <v>297901</v>
      </c>
    </row>
    <row r="26" spans="1:12" s="1" customFormat="1" ht="22.5" x14ac:dyDescent="0.25">
      <c r="A26" s="5" t="s">
        <v>58</v>
      </c>
      <c r="B26" s="5" t="s">
        <v>59</v>
      </c>
      <c r="C26" s="5" t="s">
        <v>60</v>
      </c>
      <c r="D26" s="6">
        <v>0</v>
      </c>
      <c r="E26" s="6">
        <v>0</v>
      </c>
      <c r="F26" s="6">
        <v>18260</v>
      </c>
      <c r="G26" s="6">
        <v>15260</v>
      </c>
      <c r="H26" s="6">
        <v>13519</v>
      </c>
      <c r="I26" s="6">
        <v>13519</v>
      </c>
      <c r="J26" s="6">
        <v>13519</v>
      </c>
      <c r="K26" s="6">
        <f t="shared" si="1"/>
        <v>0</v>
      </c>
      <c r="L26" s="6">
        <v>14582</v>
      </c>
    </row>
    <row r="27" spans="1:12" s="1" customFormat="1" x14ac:dyDescent="0.25">
      <c r="A27" s="5" t="s">
        <v>61</v>
      </c>
      <c r="B27" s="5" t="s">
        <v>62</v>
      </c>
      <c r="C27" s="5" t="s">
        <v>63</v>
      </c>
      <c r="D27" s="6">
        <v>0</v>
      </c>
      <c r="E27" s="6">
        <v>0</v>
      </c>
      <c r="F27" s="6">
        <v>-2168409</v>
      </c>
      <c r="G27" s="6">
        <v>-2168409</v>
      </c>
      <c r="H27" s="6">
        <v>0</v>
      </c>
      <c r="I27" s="6">
        <v>0</v>
      </c>
      <c r="J27" s="6">
        <v>1502812</v>
      </c>
      <c r="K27" s="6">
        <f t="shared" si="1"/>
        <v>-1502812</v>
      </c>
      <c r="L27" s="6">
        <v>0</v>
      </c>
    </row>
    <row r="28" spans="1:12" s="1" customFormat="1" x14ac:dyDescent="0.25">
      <c r="A28" s="5" t="s">
        <v>64</v>
      </c>
      <c r="B28" s="5" t="s">
        <v>65</v>
      </c>
      <c r="C28" s="5" t="s">
        <v>66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1502812</v>
      </c>
      <c r="K28" s="6">
        <f t="shared" si="1"/>
        <v>-1502812</v>
      </c>
      <c r="L28" s="6">
        <v>0</v>
      </c>
    </row>
    <row r="29" spans="1:12" s="1" customFormat="1" x14ac:dyDescent="0.25">
      <c r="A29" s="5" t="s">
        <v>67</v>
      </c>
      <c r="B29" s="5" t="s">
        <v>68</v>
      </c>
      <c r="C29" s="5" t="s">
        <v>69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1251526</v>
      </c>
      <c r="K29" s="6">
        <f t="shared" si="1"/>
        <v>-1251526</v>
      </c>
      <c r="L29" s="6">
        <v>0</v>
      </c>
    </row>
    <row r="30" spans="1:12" s="1" customFormat="1" x14ac:dyDescent="0.25">
      <c r="A30" s="5" t="s">
        <v>70</v>
      </c>
      <c r="B30" s="5" t="s">
        <v>71</v>
      </c>
      <c r="C30" s="5" t="s">
        <v>72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251286</v>
      </c>
      <c r="K30" s="6">
        <f t="shared" si="1"/>
        <v>-251286</v>
      </c>
      <c r="L30" s="6">
        <v>0</v>
      </c>
    </row>
    <row r="31" spans="1:12" s="1" customFormat="1" x14ac:dyDescent="0.25">
      <c r="A31" s="5" t="s">
        <v>73</v>
      </c>
      <c r="B31" s="5" t="s">
        <v>74</v>
      </c>
      <c r="C31" s="5" t="s">
        <v>75</v>
      </c>
      <c r="D31" s="6">
        <v>0</v>
      </c>
      <c r="E31" s="6">
        <v>0</v>
      </c>
      <c r="F31" s="6">
        <v>-2168409</v>
      </c>
      <c r="G31" s="6">
        <v>-2168409</v>
      </c>
      <c r="H31" s="6">
        <v>0</v>
      </c>
      <c r="I31" s="6">
        <v>0</v>
      </c>
      <c r="J31" s="6">
        <v>0</v>
      </c>
      <c r="K31" s="6">
        <f t="shared" si="1"/>
        <v>0</v>
      </c>
      <c r="L31" s="6">
        <v>0</v>
      </c>
    </row>
    <row r="32" spans="1:12" s="1" customFormat="1" x14ac:dyDescent="0.25">
      <c r="A32" s="5" t="s">
        <v>76</v>
      </c>
      <c r="B32" s="5" t="s">
        <v>77</v>
      </c>
      <c r="C32" s="5" t="s">
        <v>78</v>
      </c>
      <c r="D32" s="6">
        <v>0</v>
      </c>
      <c r="E32" s="6">
        <v>0</v>
      </c>
      <c r="F32" s="6">
        <v>-1011409</v>
      </c>
      <c r="G32" s="6">
        <v>-1011409</v>
      </c>
      <c r="H32" s="6">
        <v>0</v>
      </c>
      <c r="I32" s="6">
        <v>0</v>
      </c>
      <c r="J32" s="6">
        <v>0</v>
      </c>
      <c r="K32" s="6">
        <f t="shared" si="1"/>
        <v>0</v>
      </c>
      <c r="L32" s="6">
        <v>0</v>
      </c>
    </row>
    <row r="33" spans="1:12" s="1" customFormat="1" x14ac:dyDescent="0.25">
      <c r="A33" s="5" t="s">
        <v>79</v>
      </c>
      <c r="B33" s="5" t="s">
        <v>80</v>
      </c>
      <c r="C33" s="5" t="s">
        <v>81</v>
      </c>
      <c r="D33" s="6">
        <v>0</v>
      </c>
      <c r="E33" s="6">
        <v>0</v>
      </c>
      <c r="F33" s="6">
        <v>-1157000</v>
      </c>
      <c r="G33" s="6">
        <v>-1157000</v>
      </c>
      <c r="H33" s="6">
        <v>0</v>
      </c>
      <c r="I33" s="6">
        <v>0</v>
      </c>
      <c r="J33" s="6">
        <v>0</v>
      </c>
      <c r="K33" s="6">
        <f t="shared" si="1"/>
        <v>0</v>
      </c>
      <c r="L33" s="6">
        <v>0</v>
      </c>
    </row>
    <row r="34" spans="1:12" s="1" customFormat="1" x14ac:dyDescent="0.25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  <c r="L34" s="4"/>
    </row>
    <row r="36" spans="1:12" x14ac:dyDescent="0.25">
      <c r="B36" s="11" t="s">
        <v>219</v>
      </c>
      <c r="C36" s="11"/>
      <c r="D36" s="11"/>
      <c r="E36" s="11"/>
      <c r="F36" s="11"/>
      <c r="G36" s="11"/>
      <c r="H36" s="11"/>
      <c r="I36" s="11"/>
      <c r="J36" s="11"/>
    </row>
    <row r="39" spans="1:12" ht="22.5" x14ac:dyDescent="0.25">
      <c r="B39" s="8" t="s">
        <v>17</v>
      </c>
      <c r="C39" s="8" t="s">
        <v>18</v>
      </c>
      <c r="D39" s="9">
        <v>0</v>
      </c>
      <c r="E39" s="9">
        <v>0</v>
      </c>
      <c r="F39" s="9">
        <v>39968581</v>
      </c>
      <c r="G39" s="9">
        <v>32086333</v>
      </c>
      <c r="H39" s="9">
        <v>36818349</v>
      </c>
      <c r="I39" s="9">
        <v>36818349</v>
      </c>
      <c r="J39" s="9">
        <v>29209677</v>
      </c>
      <c r="K39" s="9">
        <f t="shared" ref="K39:K102" si="9">I39-J39</f>
        <v>7608672</v>
      </c>
      <c r="L39" s="9">
        <v>29267266</v>
      </c>
    </row>
    <row r="40" spans="1:12" ht="22.5" x14ac:dyDescent="0.25">
      <c r="B40" s="8" t="s">
        <v>82</v>
      </c>
      <c r="C40" s="8" t="s">
        <v>83</v>
      </c>
      <c r="D40" s="9">
        <v>0</v>
      </c>
      <c r="E40" s="9">
        <v>0</v>
      </c>
      <c r="F40" s="9">
        <v>40083058</v>
      </c>
      <c r="G40" s="9">
        <v>32200810</v>
      </c>
      <c r="H40" s="9">
        <v>36932826</v>
      </c>
      <c r="I40" s="9">
        <v>36932826</v>
      </c>
      <c r="J40" s="9">
        <v>29324154</v>
      </c>
      <c r="K40" s="9">
        <f t="shared" si="9"/>
        <v>7608672</v>
      </c>
      <c r="L40" s="9">
        <v>29267266</v>
      </c>
    </row>
    <row r="41" spans="1:12" ht="22.5" x14ac:dyDescent="0.25">
      <c r="B41" s="8" t="s">
        <v>84</v>
      </c>
      <c r="C41" s="8" t="s">
        <v>85</v>
      </c>
      <c r="D41" s="9">
        <v>0</v>
      </c>
      <c r="E41" s="9">
        <v>0</v>
      </c>
      <c r="F41" s="9">
        <v>31774240</v>
      </c>
      <c r="G41" s="9">
        <v>25337076</v>
      </c>
      <c r="H41" s="9">
        <v>31724214</v>
      </c>
      <c r="I41" s="9">
        <v>31724214</v>
      </c>
      <c r="J41" s="9">
        <v>24791376</v>
      </c>
      <c r="K41" s="9">
        <f t="shared" si="9"/>
        <v>6932838</v>
      </c>
      <c r="L41" s="9">
        <v>24475738</v>
      </c>
    </row>
    <row r="42" spans="1:12" x14ac:dyDescent="0.25">
      <c r="B42" s="8" t="s">
        <v>86</v>
      </c>
      <c r="C42" s="8" t="s">
        <v>87</v>
      </c>
      <c r="D42" s="9">
        <v>0</v>
      </c>
      <c r="E42" s="9">
        <v>0</v>
      </c>
      <c r="F42" s="9">
        <v>30701790</v>
      </c>
      <c r="G42" s="9">
        <v>24402176</v>
      </c>
      <c r="H42" s="9">
        <v>30652639</v>
      </c>
      <c r="I42" s="9">
        <v>30652639</v>
      </c>
      <c r="J42" s="9">
        <v>23874068</v>
      </c>
      <c r="K42" s="9">
        <f t="shared" si="9"/>
        <v>6778571</v>
      </c>
      <c r="L42" s="9">
        <v>23557365</v>
      </c>
    </row>
    <row r="43" spans="1:12" x14ac:dyDescent="0.25">
      <c r="B43" s="8" t="s">
        <v>88</v>
      </c>
      <c r="C43" s="8" t="s">
        <v>89</v>
      </c>
      <c r="D43" s="9">
        <v>0</v>
      </c>
      <c r="E43" s="9">
        <v>0</v>
      </c>
      <c r="F43" s="9">
        <v>20397257</v>
      </c>
      <c r="G43" s="9">
        <v>15867757</v>
      </c>
      <c r="H43" s="9">
        <v>20351663</v>
      </c>
      <c r="I43" s="9">
        <v>20351663</v>
      </c>
      <c r="J43" s="9">
        <v>15772347</v>
      </c>
      <c r="K43" s="9">
        <f t="shared" si="9"/>
        <v>4579316</v>
      </c>
      <c r="L43" s="9">
        <v>15924981</v>
      </c>
    </row>
    <row r="44" spans="1:12" x14ac:dyDescent="0.25">
      <c r="B44" s="8" t="s">
        <v>90</v>
      </c>
      <c r="C44" s="8" t="s">
        <v>91</v>
      </c>
      <c r="D44" s="9">
        <v>0</v>
      </c>
      <c r="E44" s="9">
        <v>0</v>
      </c>
      <c r="F44" s="9">
        <v>4100000</v>
      </c>
      <c r="G44" s="9">
        <v>3310000</v>
      </c>
      <c r="H44" s="9">
        <v>4100000</v>
      </c>
      <c r="I44" s="9">
        <v>4100000</v>
      </c>
      <c r="J44" s="9">
        <v>3240993</v>
      </c>
      <c r="K44" s="9">
        <f t="shared" si="9"/>
        <v>859007</v>
      </c>
      <c r="L44" s="9">
        <v>3244789</v>
      </c>
    </row>
    <row r="45" spans="1:12" x14ac:dyDescent="0.25">
      <c r="B45" s="8" t="s">
        <v>92</v>
      </c>
      <c r="C45" s="8" t="s">
        <v>93</v>
      </c>
      <c r="D45" s="9">
        <v>0</v>
      </c>
      <c r="E45" s="9">
        <v>0</v>
      </c>
      <c r="F45" s="9">
        <v>2400000</v>
      </c>
      <c r="G45" s="9">
        <v>1920000</v>
      </c>
      <c r="H45" s="9">
        <v>2400000</v>
      </c>
      <c r="I45" s="9">
        <v>2400000</v>
      </c>
      <c r="J45" s="9">
        <v>1857570</v>
      </c>
      <c r="K45" s="9">
        <f t="shared" si="9"/>
        <v>542430</v>
      </c>
      <c r="L45" s="9">
        <v>1808498</v>
      </c>
    </row>
    <row r="46" spans="1:12" x14ac:dyDescent="0.25">
      <c r="B46" s="8" t="s">
        <v>94</v>
      </c>
      <c r="C46" s="8" t="s">
        <v>95</v>
      </c>
      <c r="D46" s="9">
        <v>0</v>
      </c>
      <c r="E46" s="9">
        <v>0</v>
      </c>
      <c r="F46" s="9">
        <v>1150000</v>
      </c>
      <c r="G46" s="9">
        <v>954000</v>
      </c>
      <c r="H46" s="9">
        <v>1150000</v>
      </c>
      <c r="I46" s="9">
        <v>1150000</v>
      </c>
      <c r="J46" s="9">
        <v>904273</v>
      </c>
      <c r="K46" s="9">
        <f t="shared" si="9"/>
        <v>245727</v>
      </c>
      <c r="L46" s="9">
        <v>878384</v>
      </c>
    </row>
    <row r="47" spans="1:12" ht="22.5" x14ac:dyDescent="0.25">
      <c r="B47" s="8" t="s">
        <v>96</v>
      </c>
      <c r="C47" s="8" t="s">
        <v>97</v>
      </c>
      <c r="D47" s="9">
        <v>0</v>
      </c>
      <c r="E47" s="9">
        <v>0</v>
      </c>
      <c r="F47" s="9">
        <v>10000</v>
      </c>
      <c r="G47" s="9">
        <v>9000</v>
      </c>
      <c r="H47" s="9">
        <v>10000</v>
      </c>
      <c r="I47" s="9">
        <v>10000</v>
      </c>
      <c r="J47" s="9">
        <v>4325</v>
      </c>
      <c r="K47" s="9">
        <f t="shared" si="9"/>
        <v>5675</v>
      </c>
      <c r="L47" s="9">
        <v>3460</v>
      </c>
    </row>
    <row r="48" spans="1:12" x14ac:dyDescent="0.25">
      <c r="B48" s="8" t="s">
        <v>98</v>
      </c>
      <c r="C48" s="8" t="s">
        <v>99</v>
      </c>
      <c r="D48" s="9">
        <v>0</v>
      </c>
      <c r="E48" s="9">
        <v>0</v>
      </c>
      <c r="F48" s="9">
        <v>2000</v>
      </c>
      <c r="G48" s="9">
        <v>2000</v>
      </c>
      <c r="H48" s="9">
        <v>2000</v>
      </c>
      <c r="I48" s="9">
        <v>2000</v>
      </c>
      <c r="J48" s="9">
        <v>100</v>
      </c>
      <c r="K48" s="9">
        <f t="shared" si="9"/>
        <v>1900</v>
      </c>
      <c r="L48" s="9">
        <v>100</v>
      </c>
    </row>
    <row r="49" spans="2:12" x14ac:dyDescent="0.25">
      <c r="B49" s="8" t="s">
        <v>100</v>
      </c>
      <c r="C49" s="8" t="s">
        <v>101</v>
      </c>
      <c r="D49" s="9">
        <v>0</v>
      </c>
      <c r="E49" s="9">
        <v>0</v>
      </c>
      <c r="F49" s="9">
        <v>1022491</v>
      </c>
      <c r="G49" s="9">
        <v>869377</v>
      </c>
      <c r="H49" s="9">
        <v>1018934</v>
      </c>
      <c r="I49" s="9">
        <v>1018934</v>
      </c>
      <c r="J49" s="9">
        <v>863729</v>
      </c>
      <c r="K49" s="9">
        <f t="shared" si="9"/>
        <v>155205</v>
      </c>
      <c r="L49" s="9">
        <v>855097</v>
      </c>
    </row>
    <row r="50" spans="2:12" x14ac:dyDescent="0.25">
      <c r="B50" s="8" t="s">
        <v>102</v>
      </c>
      <c r="C50" s="8" t="s">
        <v>103</v>
      </c>
      <c r="D50" s="9">
        <v>0</v>
      </c>
      <c r="E50" s="9">
        <v>0</v>
      </c>
      <c r="F50" s="9">
        <v>505000</v>
      </c>
      <c r="G50" s="9">
        <v>505000</v>
      </c>
      <c r="H50" s="9">
        <v>505000</v>
      </c>
      <c r="I50" s="9">
        <v>505000</v>
      </c>
      <c r="J50" s="9">
        <v>487500</v>
      </c>
      <c r="K50" s="9">
        <f t="shared" si="9"/>
        <v>17500</v>
      </c>
      <c r="L50" s="9">
        <v>482500</v>
      </c>
    </row>
    <row r="51" spans="2:12" x14ac:dyDescent="0.25">
      <c r="B51" s="8" t="s">
        <v>104</v>
      </c>
      <c r="C51" s="8" t="s">
        <v>105</v>
      </c>
      <c r="D51" s="9">
        <v>0</v>
      </c>
      <c r="E51" s="9">
        <v>0</v>
      </c>
      <c r="F51" s="9">
        <v>1115042</v>
      </c>
      <c r="G51" s="9">
        <v>965042</v>
      </c>
      <c r="H51" s="9">
        <v>1115042</v>
      </c>
      <c r="I51" s="9">
        <v>1115042</v>
      </c>
      <c r="J51" s="9">
        <v>743231</v>
      </c>
      <c r="K51" s="9">
        <f t="shared" si="9"/>
        <v>371811</v>
      </c>
      <c r="L51" s="9">
        <v>359556</v>
      </c>
    </row>
    <row r="52" spans="2:12" ht="22.5" x14ac:dyDescent="0.25">
      <c r="B52" s="8" t="s">
        <v>106</v>
      </c>
      <c r="C52" s="8" t="s">
        <v>107</v>
      </c>
      <c r="D52" s="9">
        <v>0</v>
      </c>
      <c r="E52" s="9">
        <v>0</v>
      </c>
      <c r="F52" s="9">
        <v>399750</v>
      </c>
      <c r="G52" s="9">
        <v>399750</v>
      </c>
      <c r="H52" s="9">
        <v>399750</v>
      </c>
      <c r="I52" s="9">
        <v>399750</v>
      </c>
      <c r="J52" s="9">
        <v>399400</v>
      </c>
      <c r="K52" s="9">
        <f t="shared" si="9"/>
        <v>350</v>
      </c>
      <c r="L52" s="9">
        <v>399400</v>
      </c>
    </row>
    <row r="53" spans="2:12" x14ac:dyDescent="0.25">
      <c r="B53" s="8" t="s">
        <v>108</v>
      </c>
      <c r="C53" s="8" t="s">
        <v>109</v>
      </c>
      <c r="D53" s="9">
        <v>0</v>
      </c>
      <c r="E53" s="9">
        <v>0</v>
      </c>
      <c r="F53" s="9">
        <v>399750</v>
      </c>
      <c r="G53" s="9">
        <v>399750</v>
      </c>
      <c r="H53" s="9">
        <v>399750</v>
      </c>
      <c r="I53" s="9">
        <v>399750</v>
      </c>
      <c r="J53" s="9">
        <v>399400</v>
      </c>
      <c r="K53" s="9">
        <f t="shared" si="9"/>
        <v>350</v>
      </c>
      <c r="L53" s="9">
        <v>399400</v>
      </c>
    </row>
    <row r="54" spans="2:12" x14ac:dyDescent="0.25">
      <c r="B54" s="8" t="s">
        <v>110</v>
      </c>
      <c r="C54" s="8" t="s">
        <v>111</v>
      </c>
      <c r="D54" s="9">
        <v>0</v>
      </c>
      <c r="E54" s="9">
        <v>0</v>
      </c>
      <c r="F54" s="9">
        <v>672700</v>
      </c>
      <c r="G54" s="9">
        <v>535150</v>
      </c>
      <c r="H54" s="9">
        <v>671825</v>
      </c>
      <c r="I54" s="9">
        <v>671825</v>
      </c>
      <c r="J54" s="9">
        <v>517908</v>
      </c>
      <c r="K54" s="9">
        <f t="shared" si="9"/>
        <v>153917</v>
      </c>
      <c r="L54" s="9">
        <v>518973</v>
      </c>
    </row>
    <row r="55" spans="2:12" x14ac:dyDescent="0.25">
      <c r="B55" s="8" t="s">
        <v>112</v>
      </c>
      <c r="C55" s="8" t="s">
        <v>113</v>
      </c>
      <c r="D55" s="9">
        <v>0</v>
      </c>
      <c r="E55" s="9">
        <v>0</v>
      </c>
      <c r="F55" s="9">
        <v>672700</v>
      </c>
      <c r="G55" s="9">
        <v>535150</v>
      </c>
      <c r="H55" s="9">
        <v>671825</v>
      </c>
      <c r="I55" s="9">
        <v>671825</v>
      </c>
      <c r="J55" s="9">
        <v>517908</v>
      </c>
      <c r="K55" s="9">
        <f t="shared" si="9"/>
        <v>153917</v>
      </c>
      <c r="L55" s="9">
        <v>518973</v>
      </c>
    </row>
    <row r="56" spans="2:12" ht="22.5" x14ac:dyDescent="0.25">
      <c r="B56" s="8" t="s">
        <v>114</v>
      </c>
      <c r="C56" s="8" t="s">
        <v>115</v>
      </c>
      <c r="D56" s="9">
        <v>0</v>
      </c>
      <c r="E56" s="9">
        <v>0</v>
      </c>
      <c r="F56" s="9">
        <v>7846732</v>
      </c>
      <c r="G56" s="9">
        <v>6500648</v>
      </c>
      <c r="H56" s="9">
        <v>4906544</v>
      </c>
      <c r="I56" s="9">
        <v>4906544</v>
      </c>
      <c r="J56" s="9">
        <v>4235170</v>
      </c>
      <c r="K56" s="9">
        <f t="shared" si="9"/>
        <v>671374</v>
      </c>
      <c r="L56" s="9">
        <v>4489459</v>
      </c>
    </row>
    <row r="57" spans="2:12" x14ac:dyDescent="0.25">
      <c r="B57" s="8" t="s">
        <v>116</v>
      </c>
      <c r="C57" s="8" t="s">
        <v>117</v>
      </c>
      <c r="D57" s="9">
        <v>0</v>
      </c>
      <c r="E57" s="9">
        <v>0</v>
      </c>
      <c r="F57" s="9">
        <v>3938127</v>
      </c>
      <c r="G57" s="9">
        <v>3249127</v>
      </c>
      <c r="H57" s="9">
        <v>3073304</v>
      </c>
      <c r="I57" s="9">
        <v>3073304</v>
      </c>
      <c r="J57" s="9">
        <v>2645074</v>
      </c>
      <c r="K57" s="9">
        <f t="shared" si="9"/>
        <v>428230</v>
      </c>
      <c r="L57" s="9">
        <v>2872151</v>
      </c>
    </row>
    <row r="58" spans="2:12" x14ac:dyDescent="0.25">
      <c r="B58" s="8" t="s">
        <v>118</v>
      </c>
      <c r="C58" s="8" t="s">
        <v>119</v>
      </c>
      <c r="D58" s="9">
        <v>0</v>
      </c>
      <c r="E58" s="9">
        <v>0</v>
      </c>
      <c r="F58" s="9">
        <v>61300</v>
      </c>
      <c r="G58" s="9">
        <v>44700</v>
      </c>
      <c r="H58" s="9">
        <v>32188</v>
      </c>
      <c r="I58" s="9">
        <v>32188</v>
      </c>
      <c r="J58" s="9">
        <v>31481</v>
      </c>
      <c r="K58" s="9">
        <f t="shared" si="9"/>
        <v>707</v>
      </c>
      <c r="L58" s="9">
        <v>35313</v>
      </c>
    </row>
    <row r="59" spans="2:12" x14ac:dyDescent="0.25">
      <c r="B59" s="8" t="s">
        <v>120</v>
      </c>
      <c r="C59" s="8" t="s">
        <v>121</v>
      </c>
      <c r="D59" s="9">
        <v>0</v>
      </c>
      <c r="E59" s="9">
        <v>0</v>
      </c>
      <c r="F59" s="9">
        <v>139100</v>
      </c>
      <c r="G59" s="9">
        <v>109800</v>
      </c>
      <c r="H59" s="9">
        <v>93189</v>
      </c>
      <c r="I59" s="9">
        <v>93189</v>
      </c>
      <c r="J59" s="9">
        <v>89754</v>
      </c>
      <c r="K59" s="9">
        <f t="shared" si="9"/>
        <v>3435</v>
      </c>
      <c r="L59" s="9">
        <v>90247</v>
      </c>
    </row>
    <row r="60" spans="2:12" x14ac:dyDescent="0.25">
      <c r="B60" s="8" t="s">
        <v>122</v>
      </c>
      <c r="C60" s="8" t="s">
        <v>123</v>
      </c>
      <c r="D60" s="9">
        <v>0</v>
      </c>
      <c r="E60" s="9">
        <v>0</v>
      </c>
      <c r="F60" s="9">
        <v>835660</v>
      </c>
      <c r="G60" s="9">
        <v>662060</v>
      </c>
      <c r="H60" s="9">
        <v>609602</v>
      </c>
      <c r="I60" s="9">
        <v>609602</v>
      </c>
      <c r="J60" s="9">
        <v>550137</v>
      </c>
      <c r="K60" s="9">
        <f t="shared" si="9"/>
        <v>59465</v>
      </c>
      <c r="L60" s="9">
        <v>443512</v>
      </c>
    </row>
    <row r="61" spans="2:12" x14ac:dyDescent="0.25">
      <c r="B61" s="8" t="s">
        <v>124</v>
      </c>
      <c r="C61" s="8" t="s">
        <v>125</v>
      </c>
      <c r="D61" s="9">
        <v>0</v>
      </c>
      <c r="E61" s="9">
        <v>0</v>
      </c>
      <c r="F61" s="9">
        <v>265300</v>
      </c>
      <c r="G61" s="9">
        <v>219700</v>
      </c>
      <c r="H61" s="9">
        <v>240538</v>
      </c>
      <c r="I61" s="9">
        <v>240538</v>
      </c>
      <c r="J61" s="9">
        <v>198661</v>
      </c>
      <c r="K61" s="9">
        <f t="shared" si="9"/>
        <v>41877</v>
      </c>
      <c r="L61" s="9">
        <v>223326</v>
      </c>
    </row>
    <row r="62" spans="2:12" x14ac:dyDescent="0.25">
      <c r="B62" s="8" t="s">
        <v>126</v>
      </c>
      <c r="C62" s="8" t="s">
        <v>127</v>
      </c>
      <c r="D62" s="9">
        <v>0</v>
      </c>
      <c r="E62" s="9">
        <v>0</v>
      </c>
      <c r="F62" s="9">
        <v>22200</v>
      </c>
      <c r="G62" s="9">
        <v>21000</v>
      </c>
      <c r="H62" s="9">
        <v>13428</v>
      </c>
      <c r="I62" s="9">
        <v>13428</v>
      </c>
      <c r="J62" s="9">
        <v>12032</v>
      </c>
      <c r="K62" s="9">
        <f t="shared" si="9"/>
        <v>1396</v>
      </c>
      <c r="L62" s="9">
        <v>13294</v>
      </c>
    </row>
    <row r="63" spans="2:12" x14ac:dyDescent="0.25">
      <c r="B63" s="8" t="s">
        <v>128</v>
      </c>
      <c r="C63" s="8" t="s">
        <v>129</v>
      </c>
      <c r="D63" s="9">
        <v>0</v>
      </c>
      <c r="E63" s="9">
        <v>0</v>
      </c>
      <c r="F63" s="9">
        <v>101300</v>
      </c>
      <c r="G63" s="9">
        <v>77000</v>
      </c>
      <c r="H63" s="9">
        <v>69792</v>
      </c>
      <c r="I63" s="9">
        <v>69792</v>
      </c>
      <c r="J63" s="9">
        <v>63128</v>
      </c>
      <c r="K63" s="9">
        <f t="shared" si="9"/>
        <v>6664</v>
      </c>
      <c r="L63" s="9">
        <v>76713</v>
      </c>
    </row>
    <row r="64" spans="2:12" x14ac:dyDescent="0.25">
      <c r="B64" s="8" t="s">
        <v>130</v>
      </c>
      <c r="C64" s="8" t="s">
        <v>131</v>
      </c>
      <c r="D64" s="9">
        <v>0</v>
      </c>
      <c r="E64" s="9">
        <v>0</v>
      </c>
      <c r="F64" s="9">
        <v>28000</v>
      </c>
      <c r="G64" s="9">
        <v>26000</v>
      </c>
      <c r="H64" s="9">
        <v>9896</v>
      </c>
      <c r="I64" s="9">
        <v>9896</v>
      </c>
      <c r="J64" s="9">
        <v>7896</v>
      </c>
      <c r="K64" s="9">
        <f t="shared" si="9"/>
        <v>2000</v>
      </c>
      <c r="L64" s="9">
        <v>7896</v>
      </c>
    </row>
    <row r="65" spans="1:20" x14ac:dyDescent="0.25">
      <c r="B65" s="8" t="s">
        <v>132</v>
      </c>
      <c r="C65" s="8" t="s">
        <v>133</v>
      </c>
      <c r="D65" s="9">
        <v>0</v>
      </c>
      <c r="E65" s="9">
        <v>0</v>
      </c>
      <c r="F65" s="9">
        <v>43400</v>
      </c>
      <c r="G65" s="9">
        <v>36900</v>
      </c>
      <c r="H65" s="9">
        <v>36063</v>
      </c>
      <c r="I65" s="9">
        <v>36063</v>
      </c>
      <c r="J65" s="9">
        <v>30679</v>
      </c>
      <c r="K65" s="9">
        <f t="shared" si="9"/>
        <v>5384</v>
      </c>
      <c r="L65" s="9">
        <v>31264</v>
      </c>
    </row>
    <row r="66" spans="1:20" ht="22.5" x14ac:dyDescent="0.25">
      <c r="B66" s="8" t="s">
        <v>134</v>
      </c>
      <c r="C66" s="8" t="s">
        <v>135</v>
      </c>
      <c r="D66" s="9">
        <v>0</v>
      </c>
      <c r="E66" s="9">
        <v>0</v>
      </c>
      <c r="F66" s="9">
        <v>1870100</v>
      </c>
      <c r="G66" s="9">
        <v>1551300</v>
      </c>
      <c r="H66" s="9">
        <v>1531732</v>
      </c>
      <c r="I66" s="9">
        <v>1531732</v>
      </c>
      <c r="J66" s="9">
        <v>1305687</v>
      </c>
      <c r="K66" s="9">
        <f t="shared" si="9"/>
        <v>226045</v>
      </c>
      <c r="L66" s="9">
        <v>1576983</v>
      </c>
    </row>
    <row r="67" spans="1:20" ht="22.5" x14ac:dyDescent="0.25">
      <c r="B67" s="8" t="s">
        <v>136</v>
      </c>
      <c r="C67" s="8" t="s">
        <v>137</v>
      </c>
      <c r="D67" s="9">
        <v>0</v>
      </c>
      <c r="E67" s="9">
        <v>0</v>
      </c>
      <c r="F67" s="9">
        <v>571767</v>
      </c>
      <c r="G67" s="9">
        <v>500667</v>
      </c>
      <c r="H67" s="9">
        <v>436876</v>
      </c>
      <c r="I67" s="9">
        <v>436876</v>
      </c>
      <c r="J67" s="9">
        <v>355619</v>
      </c>
      <c r="K67" s="9">
        <f t="shared" si="9"/>
        <v>81257</v>
      </c>
      <c r="L67" s="9">
        <v>373603</v>
      </c>
    </row>
    <row r="68" spans="1:20" x14ac:dyDescent="0.25">
      <c r="A68" s="7"/>
      <c r="B68" s="8" t="s">
        <v>138</v>
      </c>
      <c r="C68" s="8" t="s">
        <v>139</v>
      </c>
      <c r="D68" s="9">
        <v>0</v>
      </c>
      <c r="E68" s="9">
        <v>0</v>
      </c>
      <c r="F68" s="9">
        <v>420000</v>
      </c>
      <c r="G68" s="9">
        <v>345000</v>
      </c>
      <c r="H68" s="9">
        <v>110178</v>
      </c>
      <c r="I68" s="9">
        <v>110178</v>
      </c>
      <c r="J68" s="9">
        <v>102751</v>
      </c>
      <c r="K68" s="9">
        <f t="shared" si="9"/>
        <v>7427</v>
      </c>
      <c r="L68" s="9">
        <v>104229</v>
      </c>
      <c r="Q68" s="7"/>
      <c r="R68" s="7"/>
      <c r="S68" s="7"/>
      <c r="T68" s="7"/>
    </row>
    <row r="69" spans="1:20" x14ac:dyDescent="0.25">
      <c r="B69" s="8" t="s">
        <v>140</v>
      </c>
      <c r="C69" s="8" t="s">
        <v>141</v>
      </c>
      <c r="D69" s="9">
        <v>0</v>
      </c>
      <c r="E69" s="9">
        <v>0</v>
      </c>
      <c r="F69" s="9">
        <v>885928</v>
      </c>
      <c r="G69" s="9">
        <v>647680</v>
      </c>
      <c r="H69" s="9">
        <v>343064</v>
      </c>
      <c r="I69" s="9">
        <v>343064</v>
      </c>
      <c r="J69" s="9">
        <v>282436</v>
      </c>
      <c r="K69" s="9">
        <f t="shared" si="9"/>
        <v>60628</v>
      </c>
      <c r="L69" s="9">
        <v>295657</v>
      </c>
    </row>
    <row r="70" spans="1:20" x14ac:dyDescent="0.25">
      <c r="B70" s="8" t="s">
        <v>142</v>
      </c>
      <c r="C70" s="8" t="s">
        <v>143</v>
      </c>
      <c r="D70" s="9">
        <v>0</v>
      </c>
      <c r="E70" s="9">
        <v>0</v>
      </c>
      <c r="F70" s="9">
        <v>883928</v>
      </c>
      <c r="G70" s="9">
        <v>646180</v>
      </c>
      <c r="H70" s="9">
        <v>343064</v>
      </c>
      <c r="I70" s="9">
        <v>343064</v>
      </c>
      <c r="J70" s="9">
        <v>282436</v>
      </c>
      <c r="K70" s="9">
        <f t="shared" si="9"/>
        <v>60628</v>
      </c>
      <c r="L70" s="9">
        <v>295141</v>
      </c>
    </row>
    <row r="71" spans="1:20" x14ac:dyDescent="0.25">
      <c r="B71" s="8" t="s">
        <v>144</v>
      </c>
      <c r="C71" s="8" t="s">
        <v>145</v>
      </c>
      <c r="D71" s="9">
        <v>0</v>
      </c>
      <c r="E71" s="9">
        <v>0</v>
      </c>
      <c r="F71" s="9">
        <v>2000</v>
      </c>
      <c r="G71" s="9">
        <v>1500</v>
      </c>
      <c r="H71" s="9">
        <v>0</v>
      </c>
      <c r="I71" s="9">
        <v>0</v>
      </c>
      <c r="J71" s="9">
        <v>0</v>
      </c>
      <c r="K71" s="9">
        <f t="shared" si="9"/>
        <v>0</v>
      </c>
      <c r="L71" s="9">
        <v>516</v>
      </c>
    </row>
    <row r="72" spans="1:20" ht="22.5" x14ac:dyDescent="0.25">
      <c r="B72" s="8" t="s">
        <v>146</v>
      </c>
      <c r="C72" s="8" t="s">
        <v>147</v>
      </c>
      <c r="D72" s="9">
        <v>0</v>
      </c>
      <c r="E72" s="9">
        <v>0</v>
      </c>
      <c r="F72" s="9">
        <v>1344800</v>
      </c>
      <c r="G72" s="9">
        <v>1199500</v>
      </c>
      <c r="H72" s="9">
        <v>759854</v>
      </c>
      <c r="I72" s="9">
        <v>759854</v>
      </c>
      <c r="J72" s="9">
        <v>672831</v>
      </c>
      <c r="K72" s="9">
        <f t="shared" si="9"/>
        <v>87023</v>
      </c>
      <c r="L72" s="9">
        <v>838699</v>
      </c>
    </row>
    <row r="73" spans="1:20" x14ac:dyDescent="0.25">
      <c r="B73" s="8" t="s">
        <v>148</v>
      </c>
      <c r="C73" s="8" t="s">
        <v>149</v>
      </c>
      <c r="D73" s="9">
        <v>0</v>
      </c>
      <c r="E73" s="9">
        <v>0</v>
      </c>
      <c r="F73" s="9">
        <v>825300</v>
      </c>
      <c r="G73" s="9">
        <v>730000</v>
      </c>
      <c r="H73" s="9">
        <v>361468</v>
      </c>
      <c r="I73" s="9">
        <v>361468</v>
      </c>
      <c r="J73" s="9">
        <v>324865</v>
      </c>
      <c r="K73" s="9">
        <f t="shared" si="9"/>
        <v>36603</v>
      </c>
      <c r="L73" s="9">
        <v>483230</v>
      </c>
    </row>
    <row r="74" spans="1:20" x14ac:dyDescent="0.25">
      <c r="B74" s="8" t="s">
        <v>150</v>
      </c>
      <c r="C74" s="8" t="s">
        <v>151</v>
      </c>
      <c r="D74" s="9">
        <v>0</v>
      </c>
      <c r="E74" s="9">
        <v>0</v>
      </c>
      <c r="F74" s="9">
        <v>313000</v>
      </c>
      <c r="G74" s="9">
        <v>273000</v>
      </c>
      <c r="H74" s="9">
        <v>247844</v>
      </c>
      <c r="I74" s="9">
        <v>247844</v>
      </c>
      <c r="J74" s="9">
        <v>228463</v>
      </c>
      <c r="K74" s="9">
        <f t="shared" si="9"/>
        <v>19381</v>
      </c>
      <c r="L74" s="9">
        <v>239381</v>
      </c>
    </row>
    <row r="75" spans="1:20" x14ac:dyDescent="0.25">
      <c r="B75" s="8" t="s">
        <v>152</v>
      </c>
      <c r="C75" s="8" t="s">
        <v>153</v>
      </c>
      <c r="D75" s="9">
        <v>0</v>
      </c>
      <c r="E75" s="9">
        <v>0</v>
      </c>
      <c r="F75" s="9">
        <v>52000</v>
      </c>
      <c r="G75" s="9">
        <v>51000</v>
      </c>
      <c r="H75" s="9">
        <v>34300</v>
      </c>
      <c r="I75" s="9">
        <v>34300</v>
      </c>
      <c r="J75" s="9">
        <v>28366</v>
      </c>
      <c r="K75" s="9">
        <f t="shared" si="9"/>
        <v>5934</v>
      </c>
      <c r="L75" s="9">
        <v>32943</v>
      </c>
    </row>
    <row r="76" spans="1:20" x14ac:dyDescent="0.25">
      <c r="B76" s="8" t="s">
        <v>154</v>
      </c>
      <c r="C76" s="8" t="s">
        <v>155</v>
      </c>
      <c r="D76" s="9">
        <v>0</v>
      </c>
      <c r="E76" s="9">
        <v>0</v>
      </c>
      <c r="F76" s="9">
        <v>154500</v>
      </c>
      <c r="G76" s="9">
        <v>145500</v>
      </c>
      <c r="H76" s="9">
        <v>116242</v>
      </c>
      <c r="I76" s="9">
        <v>116242</v>
      </c>
      <c r="J76" s="9">
        <v>91137</v>
      </c>
      <c r="K76" s="9">
        <f t="shared" si="9"/>
        <v>25105</v>
      </c>
      <c r="L76" s="9">
        <v>83145</v>
      </c>
    </row>
    <row r="77" spans="1:20" ht="22.5" x14ac:dyDescent="0.25">
      <c r="B77" s="8" t="s">
        <v>156</v>
      </c>
      <c r="C77" s="8" t="s">
        <v>157</v>
      </c>
      <c r="D77" s="9">
        <v>0</v>
      </c>
      <c r="E77" s="9">
        <v>0</v>
      </c>
      <c r="F77" s="9">
        <v>504969</v>
      </c>
      <c r="G77" s="9">
        <v>418969</v>
      </c>
      <c r="H77" s="9">
        <v>152831</v>
      </c>
      <c r="I77" s="9">
        <v>152831</v>
      </c>
      <c r="J77" s="9">
        <v>151081</v>
      </c>
      <c r="K77" s="9">
        <f t="shared" si="9"/>
        <v>1750</v>
      </c>
      <c r="L77" s="9">
        <v>3640</v>
      </c>
    </row>
    <row r="78" spans="1:20" x14ac:dyDescent="0.25">
      <c r="B78" s="8" t="s">
        <v>158</v>
      </c>
      <c r="C78" s="8" t="s">
        <v>159</v>
      </c>
      <c r="D78" s="9">
        <v>0</v>
      </c>
      <c r="E78" s="9">
        <v>0</v>
      </c>
      <c r="F78" s="9">
        <v>30500</v>
      </c>
      <c r="G78" s="9">
        <v>30500</v>
      </c>
      <c r="H78" s="9">
        <v>5881</v>
      </c>
      <c r="I78" s="9">
        <v>5881</v>
      </c>
      <c r="J78" s="9">
        <v>5881</v>
      </c>
      <c r="K78" s="9">
        <f t="shared" si="9"/>
        <v>0</v>
      </c>
      <c r="L78" s="9">
        <v>0</v>
      </c>
    </row>
    <row r="79" spans="1:20" x14ac:dyDescent="0.25">
      <c r="B79" s="8" t="s">
        <v>160</v>
      </c>
      <c r="C79" s="8" t="s">
        <v>161</v>
      </c>
      <c r="D79" s="9">
        <v>0</v>
      </c>
      <c r="E79" s="9">
        <v>0</v>
      </c>
      <c r="F79" s="9">
        <v>25000</v>
      </c>
      <c r="G79" s="9">
        <v>20000</v>
      </c>
      <c r="H79" s="9">
        <v>357</v>
      </c>
      <c r="I79" s="9">
        <v>357</v>
      </c>
      <c r="J79" s="9">
        <v>357</v>
      </c>
      <c r="K79" s="9">
        <f t="shared" si="9"/>
        <v>0</v>
      </c>
      <c r="L79" s="9">
        <v>0</v>
      </c>
    </row>
    <row r="80" spans="1:20" x14ac:dyDescent="0.25">
      <c r="B80" s="8" t="s">
        <v>162</v>
      </c>
      <c r="C80" s="8" t="s">
        <v>163</v>
      </c>
      <c r="D80" s="9">
        <v>0</v>
      </c>
      <c r="E80" s="9">
        <v>0</v>
      </c>
      <c r="F80" s="9">
        <v>449469</v>
      </c>
      <c r="G80" s="9">
        <v>368469</v>
      </c>
      <c r="H80" s="9">
        <v>146593</v>
      </c>
      <c r="I80" s="9">
        <v>146593</v>
      </c>
      <c r="J80" s="9">
        <v>144843</v>
      </c>
      <c r="K80" s="9">
        <f t="shared" si="9"/>
        <v>1750</v>
      </c>
      <c r="L80" s="9">
        <v>3640</v>
      </c>
    </row>
    <row r="81" spans="2:12" ht="22.5" x14ac:dyDescent="0.25">
      <c r="B81" s="8" t="s">
        <v>164</v>
      </c>
      <c r="C81" s="8" t="s">
        <v>165</v>
      </c>
      <c r="D81" s="9">
        <v>0</v>
      </c>
      <c r="E81" s="9">
        <v>0</v>
      </c>
      <c r="F81" s="9">
        <v>97000</v>
      </c>
      <c r="G81" s="9">
        <v>84000</v>
      </c>
      <c r="H81" s="9">
        <v>15199</v>
      </c>
      <c r="I81" s="9">
        <v>15199</v>
      </c>
      <c r="J81" s="9">
        <v>10250</v>
      </c>
      <c r="K81" s="9">
        <f t="shared" si="9"/>
        <v>4949</v>
      </c>
      <c r="L81" s="9">
        <v>10250</v>
      </c>
    </row>
    <row r="82" spans="2:12" x14ac:dyDescent="0.25">
      <c r="B82" s="8" t="s">
        <v>166</v>
      </c>
      <c r="C82" s="8" t="s">
        <v>167</v>
      </c>
      <c r="D82" s="9">
        <v>0</v>
      </c>
      <c r="E82" s="9">
        <v>0</v>
      </c>
      <c r="F82" s="9">
        <v>91000</v>
      </c>
      <c r="G82" s="9">
        <v>78000</v>
      </c>
      <c r="H82" s="9">
        <v>15199</v>
      </c>
      <c r="I82" s="9">
        <v>15199</v>
      </c>
      <c r="J82" s="9">
        <v>10250</v>
      </c>
      <c r="K82" s="9">
        <f t="shared" si="9"/>
        <v>4949</v>
      </c>
      <c r="L82" s="9">
        <v>10250</v>
      </c>
    </row>
    <row r="83" spans="2:12" x14ac:dyDescent="0.25">
      <c r="B83" s="8" t="s">
        <v>168</v>
      </c>
      <c r="C83" s="8" t="s">
        <v>169</v>
      </c>
      <c r="D83" s="9">
        <v>0</v>
      </c>
      <c r="E83" s="9">
        <v>0</v>
      </c>
      <c r="F83" s="9">
        <v>6000</v>
      </c>
      <c r="G83" s="9">
        <v>6000</v>
      </c>
      <c r="H83" s="9">
        <v>0</v>
      </c>
      <c r="I83" s="9">
        <v>0</v>
      </c>
      <c r="J83" s="9">
        <v>0</v>
      </c>
      <c r="K83" s="9">
        <f t="shared" si="9"/>
        <v>0</v>
      </c>
      <c r="L83" s="9">
        <v>0</v>
      </c>
    </row>
    <row r="84" spans="2:12" x14ac:dyDescent="0.25">
      <c r="B84" s="8" t="s">
        <v>170</v>
      </c>
      <c r="C84" s="8" t="s">
        <v>171</v>
      </c>
      <c r="D84" s="9">
        <v>0</v>
      </c>
      <c r="E84" s="9">
        <v>0</v>
      </c>
      <c r="F84" s="9">
        <v>11000</v>
      </c>
      <c r="G84" s="9">
        <v>10000</v>
      </c>
      <c r="H84" s="9">
        <v>4695</v>
      </c>
      <c r="I84" s="9">
        <v>4695</v>
      </c>
      <c r="J84" s="9">
        <v>4195</v>
      </c>
      <c r="K84" s="9">
        <f t="shared" si="9"/>
        <v>500</v>
      </c>
      <c r="L84" s="9">
        <v>3678</v>
      </c>
    </row>
    <row r="85" spans="2:12" x14ac:dyDescent="0.25">
      <c r="B85" s="8" t="s">
        <v>172</v>
      </c>
      <c r="C85" s="8" t="s">
        <v>173</v>
      </c>
      <c r="D85" s="9">
        <v>0</v>
      </c>
      <c r="E85" s="9">
        <v>0</v>
      </c>
      <c r="F85" s="9">
        <v>73000</v>
      </c>
      <c r="G85" s="9">
        <v>55000</v>
      </c>
      <c r="H85" s="9">
        <v>22240</v>
      </c>
      <c r="I85" s="9">
        <v>22240</v>
      </c>
      <c r="J85" s="9">
        <v>14500</v>
      </c>
      <c r="K85" s="9">
        <f t="shared" si="9"/>
        <v>7740</v>
      </c>
      <c r="L85" s="9">
        <v>22240</v>
      </c>
    </row>
    <row r="86" spans="2:12" x14ac:dyDescent="0.25">
      <c r="B86" s="8" t="s">
        <v>174</v>
      </c>
      <c r="C86" s="8" t="s">
        <v>175</v>
      </c>
      <c r="D86" s="9">
        <v>0</v>
      </c>
      <c r="E86" s="9">
        <v>0</v>
      </c>
      <c r="F86" s="9">
        <v>33000</v>
      </c>
      <c r="G86" s="9">
        <v>32000</v>
      </c>
      <c r="H86" s="9">
        <v>14648</v>
      </c>
      <c r="I86" s="9">
        <v>14648</v>
      </c>
      <c r="J86" s="9">
        <v>13220</v>
      </c>
      <c r="K86" s="9">
        <f t="shared" si="9"/>
        <v>1428</v>
      </c>
      <c r="L86" s="9">
        <v>12496</v>
      </c>
    </row>
    <row r="87" spans="2:12" ht="33" x14ac:dyDescent="0.25">
      <c r="B87" s="8" t="s">
        <v>176</v>
      </c>
      <c r="C87" s="8" t="s">
        <v>177</v>
      </c>
      <c r="D87" s="9">
        <v>0</v>
      </c>
      <c r="E87" s="9">
        <v>0</v>
      </c>
      <c r="F87" s="9">
        <v>538908</v>
      </c>
      <c r="G87" s="9">
        <v>459372</v>
      </c>
      <c r="H87" s="9">
        <v>410531</v>
      </c>
      <c r="I87" s="9">
        <v>410531</v>
      </c>
      <c r="J87" s="9">
        <v>338832</v>
      </c>
      <c r="K87" s="9">
        <f t="shared" si="9"/>
        <v>71699</v>
      </c>
      <c r="L87" s="9">
        <v>326419</v>
      </c>
    </row>
    <row r="88" spans="2:12" x14ac:dyDescent="0.25">
      <c r="B88" s="8" t="s">
        <v>178</v>
      </c>
      <c r="C88" s="8" t="s">
        <v>179</v>
      </c>
      <c r="D88" s="9">
        <v>0</v>
      </c>
      <c r="E88" s="9">
        <v>0</v>
      </c>
      <c r="F88" s="9">
        <v>20500</v>
      </c>
      <c r="G88" s="9">
        <v>18000</v>
      </c>
      <c r="H88" s="9">
        <v>5314</v>
      </c>
      <c r="I88" s="9">
        <v>5314</v>
      </c>
      <c r="J88" s="9">
        <v>5314</v>
      </c>
      <c r="K88" s="9">
        <f t="shared" si="9"/>
        <v>0</v>
      </c>
      <c r="L88" s="9">
        <v>5269</v>
      </c>
    </row>
    <row r="89" spans="2:12" x14ac:dyDescent="0.25">
      <c r="B89" s="8" t="s">
        <v>180</v>
      </c>
      <c r="C89" s="8" t="s">
        <v>181</v>
      </c>
      <c r="D89" s="9">
        <v>0</v>
      </c>
      <c r="E89" s="9">
        <v>0</v>
      </c>
      <c r="F89" s="9">
        <v>518408</v>
      </c>
      <c r="G89" s="9">
        <v>441372</v>
      </c>
      <c r="H89" s="9">
        <v>405217</v>
      </c>
      <c r="I89" s="9">
        <v>405217</v>
      </c>
      <c r="J89" s="9">
        <v>333518</v>
      </c>
      <c r="K89" s="9">
        <f t="shared" si="9"/>
        <v>71699</v>
      </c>
      <c r="L89" s="9">
        <v>321150</v>
      </c>
    </row>
    <row r="90" spans="2:12" ht="43.5" x14ac:dyDescent="0.25">
      <c r="B90" s="8" t="s">
        <v>182</v>
      </c>
      <c r="C90" s="8" t="s">
        <v>55</v>
      </c>
      <c r="D90" s="9">
        <v>0</v>
      </c>
      <c r="E90" s="9">
        <v>0</v>
      </c>
      <c r="F90" s="9">
        <v>462086</v>
      </c>
      <c r="G90" s="9">
        <v>363086</v>
      </c>
      <c r="H90" s="9">
        <v>302068</v>
      </c>
      <c r="I90" s="9">
        <v>302068</v>
      </c>
      <c r="J90" s="9">
        <v>297608</v>
      </c>
      <c r="K90" s="9">
        <f t="shared" si="9"/>
        <v>4460</v>
      </c>
      <c r="L90" s="9">
        <v>302069</v>
      </c>
    </row>
    <row r="91" spans="2:12" x14ac:dyDescent="0.25">
      <c r="B91" s="8" t="s">
        <v>183</v>
      </c>
      <c r="C91" s="8" t="s">
        <v>184</v>
      </c>
      <c r="D91" s="9">
        <v>0</v>
      </c>
      <c r="E91" s="9">
        <v>0</v>
      </c>
      <c r="F91" s="9">
        <v>127086</v>
      </c>
      <c r="G91" s="9">
        <v>97086</v>
      </c>
      <c r="H91" s="9">
        <v>70909</v>
      </c>
      <c r="I91" s="9">
        <v>70909</v>
      </c>
      <c r="J91" s="9">
        <v>70909</v>
      </c>
      <c r="K91" s="9">
        <f t="shared" si="9"/>
        <v>0</v>
      </c>
      <c r="L91" s="9">
        <v>70909</v>
      </c>
    </row>
    <row r="92" spans="2:12" ht="22.5" x14ac:dyDescent="0.25">
      <c r="B92" s="8" t="s">
        <v>185</v>
      </c>
      <c r="C92" s="8" t="s">
        <v>186</v>
      </c>
      <c r="D92" s="9">
        <v>0</v>
      </c>
      <c r="E92" s="9">
        <v>0</v>
      </c>
      <c r="F92" s="9">
        <v>335000</v>
      </c>
      <c r="G92" s="9">
        <v>266000</v>
      </c>
      <c r="H92" s="9">
        <v>231159</v>
      </c>
      <c r="I92" s="9">
        <v>231159</v>
      </c>
      <c r="J92" s="9">
        <v>226699</v>
      </c>
      <c r="K92" s="9">
        <f t="shared" si="9"/>
        <v>4460</v>
      </c>
      <c r="L92" s="9">
        <v>231160</v>
      </c>
    </row>
    <row r="93" spans="2:12" ht="22.5" x14ac:dyDescent="0.25">
      <c r="B93" s="8" t="s">
        <v>187</v>
      </c>
      <c r="C93" s="8" t="s">
        <v>188</v>
      </c>
      <c r="D93" s="9">
        <v>0</v>
      </c>
      <c r="E93" s="9">
        <v>0</v>
      </c>
      <c r="F93" s="9">
        <v>-114477</v>
      </c>
      <c r="G93" s="9">
        <v>-114477</v>
      </c>
      <c r="H93" s="9">
        <v>-114477</v>
      </c>
      <c r="I93" s="9">
        <v>-114477</v>
      </c>
      <c r="J93" s="9">
        <v>-114477</v>
      </c>
      <c r="K93" s="9">
        <f t="shared" si="9"/>
        <v>0</v>
      </c>
      <c r="L93" s="9">
        <v>0</v>
      </c>
    </row>
    <row r="94" spans="2:12" ht="22.5" x14ac:dyDescent="0.25">
      <c r="B94" s="8" t="s">
        <v>189</v>
      </c>
      <c r="C94" s="8" t="s">
        <v>190</v>
      </c>
      <c r="D94" s="9">
        <v>0</v>
      </c>
      <c r="E94" s="9">
        <v>0</v>
      </c>
      <c r="F94" s="9">
        <v>-114477</v>
      </c>
      <c r="G94" s="9">
        <v>-114477</v>
      </c>
      <c r="H94" s="9">
        <v>-114477</v>
      </c>
      <c r="I94" s="9">
        <v>-114477</v>
      </c>
      <c r="J94" s="9">
        <v>-114477</v>
      </c>
      <c r="K94" s="9">
        <f t="shared" si="9"/>
        <v>0</v>
      </c>
      <c r="L94" s="9">
        <v>0</v>
      </c>
    </row>
    <row r="95" spans="2:12" ht="22.5" x14ac:dyDescent="0.25">
      <c r="B95" s="8" t="s">
        <v>191</v>
      </c>
      <c r="C95" s="8" t="s">
        <v>192</v>
      </c>
      <c r="D95" s="9">
        <v>0</v>
      </c>
      <c r="E95" s="9">
        <v>0</v>
      </c>
      <c r="F95" s="9">
        <v>-114477</v>
      </c>
      <c r="G95" s="9">
        <v>-114477</v>
      </c>
      <c r="H95" s="9">
        <v>-114477</v>
      </c>
      <c r="I95" s="9">
        <v>-114477</v>
      </c>
      <c r="J95" s="9">
        <v>-114477</v>
      </c>
      <c r="K95" s="9">
        <f t="shared" si="9"/>
        <v>0</v>
      </c>
      <c r="L95" s="9">
        <v>0</v>
      </c>
    </row>
    <row r="96" spans="2:12" ht="22.5" x14ac:dyDescent="0.25">
      <c r="B96" s="8" t="s">
        <v>193</v>
      </c>
      <c r="C96" s="8" t="s">
        <v>194</v>
      </c>
      <c r="D96" s="9">
        <v>0</v>
      </c>
      <c r="E96" s="9">
        <v>0</v>
      </c>
      <c r="F96" s="9">
        <v>-114477</v>
      </c>
      <c r="G96" s="9">
        <v>-114477</v>
      </c>
      <c r="H96" s="9">
        <v>-114477</v>
      </c>
      <c r="I96" s="9">
        <v>-114477</v>
      </c>
      <c r="J96" s="9">
        <v>-114477</v>
      </c>
      <c r="K96" s="9">
        <f t="shared" si="9"/>
        <v>0</v>
      </c>
      <c r="L96" s="9">
        <v>0</v>
      </c>
    </row>
    <row r="97" spans="2:12" ht="22.5" x14ac:dyDescent="0.25">
      <c r="B97" s="8" t="s">
        <v>20</v>
      </c>
      <c r="C97" s="8" t="s">
        <v>21</v>
      </c>
      <c r="D97" s="9">
        <v>0</v>
      </c>
      <c r="E97" s="9">
        <v>0</v>
      </c>
      <c r="F97" s="9">
        <v>39968581</v>
      </c>
      <c r="G97" s="9">
        <v>32086333</v>
      </c>
      <c r="H97" s="9">
        <v>36818349</v>
      </c>
      <c r="I97" s="9">
        <v>36818349</v>
      </c>
      <c r="J97" s="9">
        <v>29209677</v>
      </c>
      <c r="K97" s="9">
        <f t="shared" si="9"/>
        <v>7608672</v>
      </c>
      <c r="L97" s="9">
        <v>29267266</v>
      </c>
    </row>
    <row r="98" spans="2:12" ht="22.5" x14ac:dyDescent="0.25">
      <c r="B98" s="8" t="s">
        <v>23</v>
      </c>
      <c r="C98" s="8" t="s">
        <v>24</v>
      </c>
      <c r="D98" s="9">
        <v>0</v>
      </c>
      <c r="E98" s="9">
        <v>0</v>
      </c>
      <c r="F98" s="9">
        <v>716644</v>
      </c>
      <c r="G98" s="9">
        <v>577396</v>
      </c>
      <c r="H98" s="9">
        <v>208802</v>
      </c>
      <c r="I98" s="9">
        <v>208802</v>
      </c>
      <c r="J98" s="9">
        <v>197566</v>
      </c>
      <c r="K98" s="9">
        <f t="shared" si="9"/>
        <v>11236</v>
      </c>
      <c r="L98" s="9">
        <v>175645</v>
      </c>
    </row>
    <row r="99" spans="2:12" ht="22.5" x14ac:dyDescent="0.25">
      <c r="B99" s="8" t="s">
        <v>82</v>
      </c>
      <c r="C99" s="8" t="s">
        <v>83</v>
      </c>
      <c r="D99" s="9">
        <v>0</v>
      </c>
      <c r="E99" s="9">
        <v>0</v>
      </c>
      <c r="F99" s="9">
        <v>716644</v>
      </c>
      <c r="G99" s="9">
        <v>577396</v>
      </c>
      <c r="H99" s="9">
        <v>208802</v>
      </c>
      <c r="I99" s="9">
        <v>208802</v>
      </c>
      <c r="J99" s="9">
        <v>197566</v>
      </c>
      <c r="K99" s="9">
        <f t="shared" si="9"/>
        <v>11236</v>
      </c>
      <c r="L99" s="9">
        <v>175645</v>
      </c>
    </row>
    <row r="100" spans="2:12" ht="22.5" x14ac:dyDescent="0.25">
      <c r="B100" s="8" t="s">
        <v>114</v>
      </c>
      <c r="C100" s="8" t="s">
        <v>115</v>
      </c>
      <c r="D100" s="9">
        <v>0</v>
      </c>
      <c r="E100" s="9">
        <v>0</v>
      </c>
      <c r="F100" s="9">
        <v>716644</v>
      </c>
      <c r="G100" s="9">
        <v>577396</v>
      </c>
      <c r="H100" s="9">
        <v>208802</v>
      </c>
      <c r="I100" s="9">
        <v>208802</v>
      </c>
      <c r="J100" s="9">
        <v>197566</v>
      </c>
      <c r="K100" s="9">
        <f t="shared" si="9"/>
        <v>11236</v>
      </c>
      <c r="L100" s="9">
        <v>175645</v>
      </c>
    </row>
    <row r="101" spans="2:12" x14ac:dyDescent="0.25">
      <c r="B101" s="8" t="s">
        <v>116</v>
      </c>
      <c r="C101" s="8" t="s">
        <v>117</v>
      </c>
      <c r="D101" s="9">
        <v>0</v>
      </c>
      <c r="E101" s="9">
        <v>0</v>
      </c>
      <c r="F101" s="9">
        <v>137533</v>
      </c>
      <c r="G101" s="9">
        <v>126533</v>
      </c>
      <c r="H101" s="9">
        <v>62263</v>
      </c>
      <c r="I101" s="9">
        <v>62263</v>
      </c>
      <c r="J101" s="9">
        <v>61818</v>
      </c>
      <c r="K101" s="9">
        <f t="shared" si="9"/>
        <v>445</v>
      </c>
      <c r="L101" s="9">
        <v>58311</v>
      </c>
    </row>
    <row r="102" spans="2:12" x14ac:dyDescent="0.25">
      <c r="B102" s="8" t="s">
        <v>118</v>
      </c>
      <c r="C102" s="8" t="s">
        <v>119</v>
      </c>
      <c r="D102" s="9">
        <v>0</v>
      </c>
      <c r="E102" s="9">
        <v>0</v>
      </c>
      <c r="F102" s="9">
        <v>4100</v>
      </c>
      <c r="G102" s="9">
        <v>4000</v>
      </c>
      <c r="H102" s="9">
        <v>0</v>
      </c>
      <c r="I102" s="9">
        <v>0</v>
      </c>
      <c r="J102" s="9">
        <v>0</v>
      </c>
      <c r="K102" s="9">
        <f t="shared" si="9"/>
        <v>0</v>
      </c>
      <c r="L102" s="9">
        <v>0</v>
      </c>
    </row>
    <row r="103" spans="2:12" x14ac:dyDescent="0.25">
      <c r="B103" s="8" t="s">
        <v>120</v>
      </c>
      <c r="C103" s="8" t="s">
        <v>121</v>
      </c>
      <c r="D103" s="9">
        <v>0</v>
      </c>
      <c r="E103" s="9">
        <v>0</v>
      </c>
      <c r="F103" s="9">
        <v>9600</v>
      </c>
      <c r="G103" s="9">
        <v>9500</v>
      </c>
      <c r="H103" s="9">
        <v>0</v>
      </c>
      <c r="I103" s="9">
        <v>0</v>
      </c>
      <c r="J103" s="9">
        <v>0</v>
      </c>
      <c r="K103" s="9">
        <f t="shared" ref="K103:K166" si="10">I103-J103</f>
        <v>0</v>
      </c>
      <c r="L103" s="9">
        <v>0</v>
      </c>
    </row>
    <row r="104" spans="2:12" x14ac:dyDescent="0.25">
      <c r="B104" s="8" t="s">
        <v>122</v>
      </c>
      <c r="C104" s="8" t="s">
        <v>123</v>
      </c>
      <c r="D104" s="9">
        <v>0</v>
      </c>
      <c r="E104" s="9">
        <v>0</v>
      </c>
      <c r="F104" s="9">
        <v>26300</v>
      </c>
      <c r="G104" s="9">
        <v>26000</v>
      </c>
      <c r="H104" s="9">
        <v>14609</v>
      </c>
      <c r="I104" s="9">
        <v>14609</v>
      </c>
      <c r="J104" s="9">
        <v>14609</v>
      </c>
      <c r="K104" s="9">
        <f t="shared" si="10"/>
        <v>0</v>
      </c>
      <c r="L104" s="9">
        <v>13159</v>
      </c>
    </row>
    <row r="105" spans="2:12" x14ac:dyDescent="0.25">
      <c r="B105" s="8" t="s">
        <v>124</v>
      </c>
      <c r="C105" s="8" t="s">
        <v>125</v>
      </c>
      <c r="D105" s="9">
        <v>0</v>
      </c>
      <c r="E105" s="9">
        <v>0</v>
      </c>
      <c r="F105" s="9">
        <v>4300</v>
      </c>
      <c r="G105" s="9">
        <v>4000</v>
      </c>
      <c r="H105" s="9">
        <v>3221</v>
      </c>
      <c r="I105" s="9">
        <v>3221</v>
      </c>
      <c r="J105" s="9">
        <v>3221</v>
      </c>
      <c r="K105" s="9">
        <f t="shared" si="10"/>
        <v>0</v>
      </c>
      <c r="L105" s="9">
        <v>3221</v>
      </c>
    </row>
    <row r="106" spans="2:12" x14ac:dyDescent="0.25">
      <c r="B106" s="8" t="s">
        <v>126</v>
      </c>
      <c r="C106" s="8" t="s">
        <v>127</v>
      </c>
      <c r="D106" s="9">
        <v>0</v>
      </c>
      <c r="E106" s="9">
        <v>0</v>
      </c>
      <c r="F106" s="9">
        <v>8000</v>
      </c>
      <c r="G106" s="9">
        <v>8000</v>
      </c>
      <c r="H106" s="9">
        <v>1665</v>
      </c>
      <c r="I106" s="9">
        <v>1665</v>
      </c>
      <c r="J106" s="9">
        <v>1665</v>
      </c>
      <c r="K106" s="9">
        <f t="shared" si="10"/>
        <v>0</v>
      </c>
      <c r="L106" s="9">
        <v>2099</v>
      </c>
    </row>
    <row r="107" spans="2:12" x14ac:dyDescent="0.25">
      <c r="B107" s="8" t="s">
        <v>128</v>
      </c>
      <c r="C107" s="8" t="s">
        <v>129</v>
      </c>
      <c r="D107" s="9">
        <v>0</v>
      </c>
      <c r="E107" s="9">
        <v>0</v>
      </c>
      <c r="F107" s="9">
        <v>300</v>
      </c>
      <c r="G107" s="9">
        <v>0</v>
      </c>
      <c r="H107" s="9">
        <v>0</v>
      </c>
      <c r="I107" s="9">
        <v>0</v>
      </c>
      <c r="J107" s="9">
        <v>0</v>
      </c>
      <c r="K107" s="9">
        <f t="shared" si="10"/>
        <v>0</v>
      </c>
      <c r="L107" s="9">
        <v>0</v>
      </c>
    </row>
    <row r="108" spans="2:12" x14ac:dyDescent="0.25">
      <c r="B108" s="8" t="s">
        <v>130</v>
      </c>
      <c r="C108" s="8" t="s">
        <v>131</v>
      </c>
      <c r="D108" s="9">
        <v>0</v>
      </c>
      <c r="E108" s="9">
        <v>0</v>
      </c>
      <c r="F108" s="9">
        <v>4000</v>
      </c>
      <c r="G108" s="9">
        <v>4000</v>
      </c>
      <c r="H108" s="9">
        <v>1650</v>
      </c>
      <c r="I108" s="9">
        <v>1650</v>
      </c>
      <c r="J108" s="9">
        <v>1650</v>
      </c>
      <c r="K108" s="9">
        <f t="shared" si="10"/>
        <v>0</v>
      </c>
      <c r="L108" s="9">
        <v>1650</v>
      </c>
    </row>
    <row r="109" spans="2:12" x14ac:dyDescent="0.25">
      <c r="B109" s="8" t="s">
        <v>132</v>
      </c>
      <c r="C109" s="8" t="s">
        <v>133</v>
      </c>
      <c r="D109" s="9">
        <v>0</v>
      </c>
      <c r="E109" s="9">
        <v>0</v>
      </c>
      <c r="F109" s="9">
        <v>2700</v>
      </c>
      <c r="G109" s="9">
        <v>2500</v>
      </c>
      <c r="H109" s="9">
        <v>1492</v>
      </c>
      <c r="I109" s="9">
        <v>1492</v>
      </c>
      <c r="J109" s="9">
        <v>1492</v>
      </c>
      <c r="K109" s="9">
        <f t="shared" si="10"/>
        <v>0</v>
      </c>
      <c r="L109" s="9">
        <v>1492</v>
      </c>
    </row>
    <row r="110" spans="2:12" ht="22.5" x14ac:dyDescent="0.25">
      <c r="B110" s="8" t="s">
        <v>134</v>
      </c>
      <c r="C110" s="8" t="s">
        <v>135</v>
      </c>
      <c r="D110" s="9">
        <v>0</v>
      </c>
      <c r="E110" s="9">
        <v>0</v>
      </c>
      <c r="F110" s="9">
        <v>27100</v>
      </c>
      <c r="G110" s="9">
        <v>23500</v>
      </c>
      <c r="H110" s="9">
        <v>16237</v>
      </c>
      <c r="I110" s="9">
        <v>16237</v>
      </c>
      <c r="J110" s="9">
        <v>16237</v>
      </c>
      <c r="K110" s="9">
        <f t="shared" si="10"/>
        <v>0</v>
      </c>
      <c r="L110" s="9">
        <v>15570</v>
      </c>
    </row>
    <row r="111" spans="2:12" ht="22.5" x14ac:dyDescent="0.25">
      <c r="B111" s="8" t="s">
        <v>136</v>
      </c>
      <c r="C111" s="8" t="s">
        <v>137</v>
      </c>
      <c r="D111" s="9">
        <v>0</v>
      </c>
      <c r="E111" s="9">
        <v>0</v>
      </c>
      <c r="F111" s="9">
        <v>51133</v>
      </c>
      <c r="G111" s="9">
        <v>45033</v>
      </c>
      <c r="H111" s="9">
        <v>23389</v>
      </c>
      <c r="I111" s="9">
        <v>23389</v>
      </c>
      <c r="J111" s="9">
        <v>22944</v>
      </c>
      <c r="K111" s="9">
        <f t="shared" si="10"/>
        <v>445</v>
      </c>
      <c r="L111" s="9">
        <v>21120</v>
      </c>
    </row>
    <row r="112" spans="2:12" x14ac:dyDescent="0.25">
      <c r="B112" s="8" t="s">
        <v>140</v>
      </c>
      <c r="C112" s="8" t="s">
        <v>141</v>
      </c>
      <c r="D112" s="9">
        <v>0</v>
      </c>
      <c r="E112" s="9">
        <v>0</v>
      </c>
      <c r="F112" s="9">
        <v>445428</v>
      </c>
      <c r="G112" s="9">
        <v>322180</v>
      </c>
      <c r="H112" s="9">
        <v>123227</v>
      </c>
      <c r="I112" s="9">
        <v>123227</v>
      </c>
      <c r="J112" s="9">
        <v>112436</v>
      </c>
      <c r="K112" s="9">
        <f t="shared" si="10"/>
        <v>10791</v>
      </c>
      <c r="L112" s="9">
        <v>109580</v>
      </c>
    </row>
    <row r="113" spans="2:12" x14ac:dyDescent="0.25">
      <c r="B113" s="8" t="s">
        <v>142</v>
      </c>
      <c r="C113" s="8" t="s">
        <v>143</v>
      </c>
      <c r="D113" s="9">
        <v>0</v>
      </c>
      <c r="E113" s="9">
        <v>0</v>
      </c>
      <c r="F113" s="9">
        <v>443428</v>
      </c>
      <c r="G113" s="9">
        <v>320680</v>
      </c>
      <c r="H113" s="9">
        <v>123227</v>
      </c>
      <c r="I113" s="9">
        <v>123227</v>
      </c>
      <c r="J113" s="9">
        <v>112436</v>
      </c>
      <c r="K113" s="9">
        <f t="shared" si="10"/>
        <v>10791</v>
      </c>
      <c r="L113" s="9">
        <v>109064</v>
      </c>
    </row>
    <row r="114" spans="2:12" x14ac:dyDescent="0.25">
      <c r="B114" s="8" t="s">
        <v>144</v>
      </c>
      <c r="C114" s="8" t="s">
        <v>145</v>
      </c>
      <c r="D114" s="9">
        <v>0</v>
      </c>
      <c r="E114" s="9">
        <v>0</v>
      </c>
      <c r="F114" s="9">
        <v>2000</v>
      </c>
      <c r="G114" s="9">
        <v>1500</v>
      </c>
      <c r="H114" s="9">
        <v>0</v>
      </c>
      <c r="I114" s="9">
        <v>0</v>
      </c>
      <c r="J114" s="9">
        <v>0</v>
      </c>
      <c r="K114" s="9">
        <f t="shared" si="10"/>
        <v>0</v>
      </c>
      <c r="L114" s="9">
        <v>516</v>
      </c>
    </row>
    <row r="115" spans="2:12" ht="22.5" x14ac:dyDescent="0.25">
      <c r="B115" s="8" t="s">
        <v>156</v>
      </c>
      <c r="C115" s="8" t="s">
        <v>157</v>
      </c>
      <c r="D115" s="9">
        <v>0</v>
      </c>
      <c r="E115" s="9">
        <v>0</v>
      </c>
      <c r="F115" s="9">
        <v>86683</v>
      </c>
      <c r="G115" s="9">
        <v>85683</v>
      </c>
      <c r="H115" s="9">
        <v>18748</v>
      </c>
      <c r="I115" s="9">
        <v>18748</v>
      </c>
      <c r="J115" s="9">
        <v>18748</v>
      </c>
      <c r="K115" s="9">
        <f t="shared" si="10"/>
        <v>0</v>
      </c>
      <c r="L115" s="9">
        <v>3190</v>
      </c>
    </row>
    <row r="116" spans="2:12" x14ac:dyDescent="0.25">
      <c r="B116" s="8" t="s">
        <v>162</v>
      </c>
      <c r="C116" s="8" t="s">
        <v>163</v>
      </c>
      <c r="D116" s="9">
        <v>0</v>
      </c>
      <c r="E116" s="9">
        <v>0</v>
      </c>
      <c r="F116" s="9">
        <v>86683</v>
      </c>
      <c r="G116" s="9">
        <v>85683</v>
      </c>
      <c r="H116" s="9">
        <v>18748</v>
      </c>
      <c r="I116" s="9">
        <v>18748</v>
      </c>
      <c r="J116" s="9">
        <v>18748</v>
      </c>
      <c r="K116" s="9">
        <f t="shared" si="10"/>
        <v>0</v>
      </c>
      <c r="L116" s="9">
        <v>3190</v>
      </c>
    </row>
    <row r="117" spans="2:12" ht="22.5" x14ac:dyDescent="0.25">
      <c r="B117" s="8" t="s">
        <v>164</v>
      </c>
      <c r="C117" s="8" t="s">
        <v>165</v>
      </c>
      <c r="D117" s="9">
        <v>0</v>
      </c>
      <c r="E117" s="9">
        <v>0</v>
      </c>
      <c r="F117" s="9">
        <v>43000</v>
      </c>
      <c r="G117" s="9">
        <v>39000</v>
      </c>
      <c r="H117" s="9">
        <v>4564</v>
      </c>
      <c r="I117" s="9">
        <v>4564</v>
      </c>
      <c r="J117" s="9">
        <v>4564</v>
      </c>
      <c r="K117" s="9">
        <f t="shared" si="10"/>
        <v>0</v>
      </c>
      <c r="L117" s="9">
        <v>4564</v>
      </c>
    </row>
    <row r="118" spans="2:12" x14ac:dyDescent="0.25">
      <c r="B118" s="8" t="s">
        <v>166</v>
      </c>
      <c r="C118" s="8" t="s">
        <v>167</v>
      </c>
      <c r="D118" s="9">
        <v>0</v>
      </c>
      <c r="E118" s="9">
        <v>0</v>
      </c>
      <c r="F118" s="9">
        <v>38000</v>
      </c>
      <c r="G118" s="9">
        <v>34000</v>
      </c>
      <c r="H118" s="9">
        <v>4564</v>
      </c>
      <c r="I118" s="9">
        <v>4564</v>
      </c>
      <c r="J118" s="9">
        <v>4564</v>
      </c>
      <c r="K118" s="9">
        <f t="shared" si="10"/>
        <v>0</v>
      </c>
      <c r="L118" s="9">
        <v>4564</v>
      </c>
    </row>
    <row r="119" spans="2:12" x14ac:dyDescent="0.25">
      <c r="B119" s="8" t="s">
        <v>168</v>
      </c>
      <c r="C119" s="8" t="s">
        <v>169</v>
      </c>
      <c r="D119" s="9">
        <v>0</v>
      </c>
      <c r="E119" s="9">
        <v>0</v>
      </c>
      <c r="F119" s="9">
        <v>5000</v>
      </c>
      <c r="G119" s="9">
        <v>5000</v>
      </c>
      <c r="H119" s="9">
        <v>0</v>
      </c>
      <c r="I119" s="9">
        <v>0</v>
      </c>
      <c r="J119" s="9">
        <v>0</v>
      </c>
      <c r="K119" s="9">
        <f t="shared" si="10"/>
        <v>0</v>
      </c>
      <c r="L119" s="9">
        <v>0</v>
      </c>
    </row>
    <row r="120" spans="2:12" x14ac:dyDescent="0.25">
      <c r="B120" s="8" t="s">
        <v>170</v>
      </c>
      <c r="C120" s="8" t="s">
        <v>171</v>
      </c>
      <c r="D120" s="9">
        <v>0</v>
      </c>
      <c r="E120" s="9">
        <v>0</v>
      </c>
      <c r="F120" s="9">
        <v>4000</v>
      </c>
      <c r="G120" s="9">
        <v>4000</v>
      </c>
      <c r="H120" s="9">
        <v>0</v>
      </c>
      <c r="I120" s="9">
        <v>0</v>
      </c>
      <c r="J120" s="9">
        <v>0</v>
      </c>
      <c r="K120" s="9">
        <f t="shared" si="10"/>
        <v>0</v>
      </c>
      <c r="L120" s="9">
        <v>0</v>
      </c>
    </row>
    <row r="121" spans="2:12" x14ac:dyDescent="0.25">
      <c r="B121" s="8" t="s">
        <v>41</v>
      </c>
      <c r="C121" s="8" t="s">
        <v>42</v>
      </c>
      <c r="D121" s="9">
        <v>0</v>
      </c>
      <c r="E121" s="9">
        <v>0</v>
      </c>
      <c r="F121" s="9">
        <v>38844291</v>
      </c>
      <c r="G121" s="9">
        <v>31194291</v>
      </c>
      <c r="H121" s="9">
        <v>36348585</v>
      </c>
      <c r="I121" s="9">
        <v>36348585</v>
      </c>
      <c r="J121" s="9">
        <v>28767805</v>
      </c>
      <c r="K121" s="9">
        <f t="shared" si="10"/>
        <v>7580780</v>
      </c>
      <c r="L121" s="9">
        <v>28846083</v>
      </c>
    </row>
    <row r="122" spans="2:12" ht="22.5" x14ac:dyDescent="0.25">
      <c r="B122" s="8" t="s">
        <v>82</v>
      </c>
      <c r="C122" s="8" t="s">
        <v>83</v>
      </c>
      <c r="D122" s="9">
        <v>0</v>
      </c>
      <c r="E122" s="9">
        <v>0</v>
      </c>
      <c r="F122" s="9">
        <v>38958733</v>
      </c>
      <c r="G122" s="9">
        <v>31308733</v>
      </c>
      <c r="H122" s="9">
        <v>36463027</v>
      </c>
      <c r="I122" s="9">
        <v>36463027</v>
      </c>
      <c r="J122" s="9">
        <v>28882247</v>
      </c>
      <c r="K122" s="9">
        <f t="shared" si="10"/>
        <v>7580780</v>
      </c>
      <c r="L122" s="9">
        <v>28846083</v>
      </c>
    </row>
    <row r="123" spans="2:12" ht="22.5" x14ac:dyDescent="0.25">
      <c r="B123" s="8" t="s">
        <v>84</v>
      </c>
      <c r="C123" s="8" t="s">
        <v>85</v>
      </c>
      <c r="D123" s="9">
        <v>0</v>
      </c>
      <c r="E123" s="9">
        <v>0</v>
      </c>
      <c r="F123" s="9">
        <v>31567699</v>
      </c>
      <c r="G123" s="9">
        <v>25181199</v>
      </c>
      <c r="H123" s="9">
        <v>31567699</v>
      </c>
      <c r="I123" s="9">
        <v>31567699</v>
      </c>
      <c r="J123" s="9">
        <v>24651517</v>
      </c>
      <c r="K123" s="9">
        <f t="shared" si="10"/>
        <v>6916182</v>
      </c>
      <c r="L123" s="9">
        <v>24334506</v>
      </c>
    </row>
    <row r="124" spans="2:12" x14ac:dyDescent="0.25">
      <c r="B124" s="8" t="s">
        <v>86</v>
      </c>
      <c r="C124" s="8" t="s">
        <v>87</v>
      </c>
      <c r="D124" s="9">
        <v>0</v>
      </c>
      <c r="E124" s="9">
        <v>0</v>
      </c>
      <c r="F124" s="9">
        <v>30503799</v>
      </c>
      <c r="G124" s="9">
        <v>24253799</v>
      </c>
      <c r="H124" s="9">
        <v>30503799</v>
      </c>
      <c r="I124" s="9">
        <v>30503799</v>
      </c>
      <c r="J124" s="9">
        <v>23741517</v>
      </c>
      <c r="K124" s="9">
        <f t="shared" si="10"/>
        <v>6762282</v>
      </c>
      <c r="L124" s="9">
        <v>23423496</v>
      </c>
    </row>
    <row r="125" spans="2:12" x14ac:dyDescent="0.25">
      <c r="B125" s="8" t="s">
        <v>88</v>
      </c>
      <c r="C125" s="8" t="s">
        <v>89</v>
      </c>
      <c r="D125" s="9">
        <v>0</v>
      </c>
      <c r="E125" s="9">
        <v>0</v>
      </c>
      <c r="F125" s="9">
        <v>20211757</v>
      </c>
      <c r="G125" s="9">
        <v>15728757</v>
      </c>
      <c r="H125" s="9">
        <v>20211757</v>
      </c>
      <c r="I125" s="9">
        <v>20211757</v>
      </c>
      <c r="J125" s="9">
        <v>15647894</v>
      </c>
      <c r="K125" s="9">
        <f t="shared" si="10"/>
        <v>4563863</v>
      </c>
      <c r="L125" s="9">
        <v>15799233</v>
      </c>
    </row>
    <row r="126" spans="2:12" x14ac:dyDescent="0.25">
      <c r="B126" s="8" t="s">
        <v>90</v>
      </c>
      <c r="C126" s="8" t="s">
        <v>91</v>
      </c>
      <c r="D126" s="9">
        <v>0</v>
      </c>
      <c r="E126" s="9">
        <v>0</v>
      </c>
      <c r="F126" s="9">
        <v>4100000</v>
      </c>
      <c r="G126" s="9">
        <v>3310000</v>
      </c>
      <c r="H126" s="9">
        <v>4100000</v>
      </c>
      <c r="I126" s="9">
        <v>4100000</v>
      </c>
      <c r="J126" s="9">
        <v>3240993</v>
      </c>
      <c r="K126" s="9">
        <f t="shared" si="10"/>
        <v>859007</v>
      </c>
      <c r="L126" s="9">
        <v>3244789</v>
      </c>
    </row>
    <row r="127" spans="2:12" x14ac:dyDescent="0.25">
      <c r="B127" s="8" t="s">
        <v>92</v>
      </c>
      <c r="C127" s="8" t="s">
        <v>93</v>
      </c>
      <c r="D127" s="9">
        <v>0</v>
      </c>
      <c r="E127" s="9">
        <v>0</v>
      </c>
      <c r="F127" s="9">
        <v>2400000</v>
      </c>
      <c r="G127" s="9">
        <v>1920000</v>
      </c>
      <c r="H127" s="9">
        <v>2400000</v>
      </c>
      <c r="I127" s="9">
        <v>2400000</v>
      </c>
      <c r="J127" s="9">
        <v>1857570</v>
      </c>
      <c r="K127" s="9">
        <f t="shared" si="10"/>
        <v>542430</v>
      </c>
      <c r="L127" s="9">
        <v>1808498</v>
      </c>
    </row>
    <row r="128" spans="2:12" x14ac:dyDescent="0.25">
      <c r="B128" s="8" t="s">
        <v>94</v>
      </c>
      <c r="C128" s="8" t="s">
        <v>95</v>
      </c>
      <c r="D128" s="9">
        <v>0</v>
      </c>
      <c r="E128" s="9">
        <v>0</v>
      </c>
      <c r="F128" s="9">
        <v>1150000</v>
      </c>
      <c r="G128" s="9">
        <v>954000</v>
      </c>
      <c r="H128" s="9">
        <v>1150000</v>
      </c>
      <c r="I128" s="9">
        <v>1150000</v>
      </c>
      <c r="J128" s="9">
        <v>904273</v>
      </c>
      <c r="K128" s="9">
        <f t="shared" si="10"/>
        <v>245727</v>
      </c>
      <c r="L128" s="9">
        <v>878384</v>
      </c>
    </row>
    <row r="129" spans="2:12" ht="22.5" x14ac:dyDescent="0.25">
      <c r="B129" s="8" t="s">
        <v>96</v>
      </c>
      <c r="C129" s="8" t="s">
        <v>97</v>
      </c>
      <c r="D129" s="9">
        <v>0</v>
      </c>
      <c r="E129" s="9">
        <v>0</v>
      </c>
      <c r="F129" s="9">
        <v>10000</v>
      </c>
      <c r="G129" s="9">
        <v>9000</v>
      </c>
      <c r="H129" s="9">
        <v>10000</v>
      </c>
      <c r="I129" s="9">
        <v>10000</v>
      </c>
      <c r="J129" s="9">
        <v>4325</v>
      </c>
      <c r="K129" s="9">
        <f t="shared" si="10"/>
        <v>5675</v>
      </c>
      <c r="L129" s="9">
        <v>3460</v>
      </c>
    </row>
    <row r="130" spans="2:12" x14ac:dyDescent="0.25">
      <c r="B130" s="8" t="s">
        <v>98</v>
      </c>
      <c r="C130" s="8" t="s">
        <v>99</v>
      </c>
      <c r="D130" s="9">
        <v>0</v>
      </c>
      <c r="E130" s="9">
        <v>0</v>
      </c>
      <c r="F130" s="9">
        <v>2000</v>
      </c>
      <c r="G130" s="9">
        <v>2000</v>
      </c>
      <c r="H130" s="9">
        <v>2000</v>
      </c>
      <c r="I130" s="9">
        <v>2000</v>
      </c>
      <c r="J130" s="9">
        <v>100</v>
      </c>
      <c r="K130" s="9">
        <f t="shared" si="10"/>
        <v>1900</v>
      </c>
      <c r="L130" s="9">
        <v>100</v>
      </c>
    </row>
    <row r="131" spans="2:12" x14ac:dyDescent="0.25">
      <c r="B131" s="8" t="s">
        <v>100</v>
      </c>
      <c r="C131" s="8" t="s">
        <v>101</v>
      </c>
      <c r="D131" s="9">
        <v>0</v>
      </c>
      <c r="E131" s="9">
        <v>0</v>
      </c>
      <c r="F131" s="9">
        <v>1010000</v>
      </c>
      <c r="G131" s="9">
        <v>860000</v>
      </c>
      <c r="H131" s="9">
        <v>1010000</v>
      </c>
      <c r="I131" s="9">
        <v>1010000</v>
      </c>
      <c r="J131" s="9">
        <v>855631</v>
      </c>
      <c r="K131" s="9">
        <f t="shared" si="10"/>
        <v>154369</v>
      </c>
      <c r="L131" s="9">
        <v>846976</v>
      </c>
    </row>
    <row r="132" spans="2:12" x14ac:dyDescent="0.25">
      <c r="B132" s="8" t="s">
        <v>102</v>
      </c>
      <c r="C132" s="8" t="s">
        <v>103</v>
      </c>
      <c r="D132" s="9">
        <v>0</v>
      </c>
      <c r="E132" s="9">
        <v>0</v>
      </c>
      <c r="F132" s="9">
        <v>505000</v>
      </c>
      <c r="G132" s="9">
        <v>505000</v>
      </c>
      <c r="H132" s="9">
        <v>505000</v>
      </c>
      <c r="I132" s="9">
        <v>505000</v>
      </c>
      <c r="J132" s="9">
        <v>487500</v>
      </c>
      <c r="K132" s="9">
        <f t="shared" si="10"/>
        <v>17500</v>
      </c>
      <c r="L132" s="9">
        <v>482500</v>
      </c>
    </row>
    <row r="133" spans="2:12" x14ac:dyDescent="0.25">
      <c r="B133" s="8" t="s">
        <v>104</v>
      </c>
      <c r="C133" s="8" t="s">
        <v>105</v>
      </c>
      <c r="D133" s="9">
        <v>0</v>
      </c>
      <c r="E133" s="9">
        <v>0</v>
      </c>
      <c r="F133" s="9">
        <v>1115042</v>
      </c>
      <c r="G133" s="9">
        <v>965042</v>
      </c>
      <c r="H133" s="9">
        <v>1115042</v>
      </c>
      <c r="I133" s="9">
        <v>1115042</v>
      </c>
      <c r="J133" s="9">
        <v>743231</v>
      </c>
      <c r="K133" s="9">
        <f t="shared" si="10"/>
        <v>371811</v>
      </c>
      <c r="L133" s="9">
        <v>359556</v>
      </c>
    </row>
    <row r="134" spans="2:12" ht="22.5" x14ac:dyDescent="0.25">
      <c r="B134" s="8" t="s">
        <v>106</v>
      </c>
      <c r="C134" s="8" t="s">
        <v>107</v>
      </c>
      <c r="D134" s="9">
        <v>0</v>
      </c>
      <c r="E134" s="9">
        <v>0</v>
      </c>
      <c r="F134" s="9">
        <v>395400</v>
      </c>
      <c r="G134" s="9">
        <v>395400</v>
      </c>
      <c r="H134" s="9">
        <v>395400</v>
      </c>
      <c r="I134" s="9">
        <v>395400</v>
      </c>
      <c r="J134" s="9">
        <v>395050</v>
      </c>
      <c r="K134" s="9">
        <f t="shared" si="10"/>
        <v>350</v>
      </c>
      <c r="L134" s="9">
        <v>395050</v>
      </c>
    </row>
    <row r="135" spans="2:12" x14ac:dyDescent="0.25">
      <c r="B135" s="8" t="s">
        <v>108</v>
      </c>
      <c r="C135" s="8" t="s">
        <v>109</v>
      </c>
      <c r="D135" s="9">
        <v>0</v>
      </c>
      <c r="E135" s="9">
        <v>0</v>
      </c>
      <c r="F135" s="9">
        <v>395400</v>
      </c>
      <c r="G135" s="9">
        <v>395400</v>
      </c>
      <c r="H135" s="9">
        <v>395400</v>
      </c>
      <c r="I135" s="9">
        <v>395400</v>
      </c>
      <c r="J135" s="9">
        <v>395050</v>
      </c>
      <c r="K135" s="9">
        <f t="shared" si="10"/>
        <v>350</v>
      </c>
      <c r="L135" s="9">
        <v>395050</v>
      </c>
    </row>
    <row r="136" spans="2:12" x14ac:dyDescent="0.25">
      <c r="B136" s="8" t="s">
        <v>110</v>
      </c>
      <c r="C136" s="8" t="s">
        <v>111</v>
      </c>
      <c r="D136" s="9">
        <v>0</v>
      </c>
      <c r="E136" s="9">
        <v>0</v>
      </c>
      <c r="F136" s="9">
        <v>668500</v>
      </c>
      <c r="G136" s="9">
        <v>532000</v>
      </c>
      <c r="H136" s="9">
        <v>668500</v>
      </c>
      <c r="I136" s="9">
        <v>668500</v>
      </c>
      <c r="J136" s="9">
        <v>514950</v>
      </c>
      <c r="K136" s="9">
        <f t="shared" si="10"/>
        <v>153550</v>
      </c>
      <c r="L136" s="9">
        <v>515960</v>
      </c>
    </row>
    <row r="137" spans="2:12" x14ac:dyDescent="0.25">
      <c r="B137" s="8" t="s">
        <v>112</v>
      </c>
      <c r="C137" s="8" t="s">
        <v>113</v>
      </c>
      <c r="D137" s="9">
        <v>0</v>
      </c>
      <c r="E137" s="9">
        <v>0</v>
      </c>
      <c r="F137" s="9">
        <v>668500</v>
      </c>
      <c r="G137" s="9">
        <v>532000</v>
      </c>
      <c r="H137" s="9">
        <v>668500</v>
      </c>
      <c r="I137" s="9">
        <v>668500</v>
      </c>
      <c r="J137" s="9">
        <v>514950</v>
      </c>
      <c r="K137" s="9">
        <f t="shared" si="10"/>
        <v>153550</v>
      </c>
      <c r="L137" s="9">
        <v>515960</v>
      </c>
    </row>
    <row r="138" spans="2:12" ht="22.5" x14ac:dyDescent="0.25">
      <c r="B138" s="8" t="s">
        <v>114</v>
      </c>
      <c r="C138" s="8" t="s">
        <v>115</v>
      </c>
      <c r="D138" s="9">
        <v>0</v>
      </c>
      <c r="E138" s="9">
        <v>0</v>
      </c>
      <c r="F138" s="9">
        <v>7056034</v>
      </c>
      <c r="G138" s="9">
        <v>5861534</v>
      </c>
      <c r="H138" s="9">
        <v>4664169</v>
      </c>
      <c r="I138" s="9">
        <v>4664169</v>
      </c>
      <c r="J138" s="9">
        <v>4004031</v>
      </c>
      <c r="K138" s="9">
        <f t="shared" si="10"/>
        <v>660138</v>
      </c>
      <c r="L138" s="9">
        <v>4280417</v>
      </c>
    </row>
    <row r="139" spans="2:12" x14ac:dyDescent="0.25">
      <c r="B139" s="8" t="s">
        <v>116</v>
      </c>
      <c r="C139" s="8" t="s">
        <v>117</v>
      </c>
      <c r="D139" s="9">
        <v>0</v>
      </c>
      <c r="E139" s="9">
        <v>0</v>
      </c>
      <c r="F139" s="9">
        <v>3765134</v>
      </c>
      <c r="G139" s="9">
        <v>3092134</v>
      </c>
      <c r="H139" s="9">
        <v>2988303</v>
      </c>
      <c r="I139" s="9">
        <v>2988303</v>
      </c>
      <c r="J139" s="9">
        <v>2560518</v>
      </c>
      <c r="K139" s="9">
        <f t="shared" si="10"/>
        <v>427785</v>
      </c>
      <c r="L139" s="9">
        <v>2790645</v>
      </c>
    </row>
    <row r="140" spans="2:12" x14ac:dyDescent="0.25">
      <c r="B140" s="8" t="s">
        <v>118</v>
      </c>
      <c r="C140" s="8" t="s">
        <v>119</v>
      </c>
      <c r="D140" s="9">
        <v>0</v>
      </c>
      <c r="E140" s="9">
        <v>0</v>
      </c>
      <c r="F140" s="9">
        <v>55000</v>
      </c>
      <c r="G140" s="9">
        <v>39000</v>
      </c>
      <c r="H140" s="9">
        <v>31791</v>
      </c>
      <c r="I140" s="9">
        <v>31791</v>
      </c>
      <c r="J140" s="9">
        <v>31084</v>
      </c>
      <c r="K140" s="9">
        <f t="shared" si="10"/>
        <v>707</v>
      </c>
      <c r="L140" s="9">
        <v>34916</v>
      </c>
    </row>
    <row r="141" spans="2:12" x14ac:dyDescent="0.25">
      <c r="B141" s="8" t="s">
        <v>120</v>
      </c>
      <c r="C141" s="8" t="s">
        <v>121</v>
      </c>
      <c r="D141" s="9">
        <v>0</v>
      </c>
      <c r="E141" s="9">
        <v>0</v>
      </c>
      <c r="F141" s="9">
        <v>128000</v>
      </c>
      <c r="G141" s="9">
        <v>99000</v>
      </c>
      <c r="H141" s="9">
        <v>93189</v>
      </c>
      <c r="I141" s="9">
        <v>93189</v>
      </c>
      <c r="J141" s="9">
        <v>89754</v>
      </c>
      <c r="K141" s="9">
        <f t="shared" si="10"/>
        <v>3435</v>
      </c>
      <c r="L141" s="9">
        <v>90247</v>
      </c>
    </row>
    <row r="142" spans="2:12" x14ac:dyDescent="0.25">
      <c r="B142" s="8" t="s">
        <v>122</v>
      </c>
      <c r="C142" s="8" t="s">
        <v>123</v>
      </c>
      <c r="D142" s="9">
        <v>0</v>
      </c>
      <c r="E142" s="9">
        <v>0</v>
      </c>
      <c r="F142" s="9">
        <v>790000</v>
      </c>
      <c r="G142" s="9">
        <v>620000</v>
      </c>
      <c r="H142" s="9">
        <v>581325</v>
      </c>
      <c r="I142" s="9">
        <v>581325</v>
      </c>
      <c r="J142" s="9">
        <v>521860</v>
      </c>
      <c r="K142" s="9">
        <f t="shared" si="10"/>
        <v>59465</v>
      </c>
      <c r="L142" s="9">
        <v>416380</v>
      </c>
    </row>
    <row r="143" spans="2:12" x14ac:dyDescent="0.25">
      <c r="B143" s="8" t="s">
        <v>124</v>
      </c>
      <c r="C143" s="8" t="s">
        <v>125</v>
      </c>
      <c r="D143" s="9">
        <v>0</v>
      </c>
      <c r="E143" s="9">
        <v>0</v>
      </c>
      <c r="F143" s="9">
        <v>260000</v>
      </c>
      <c r="G143" s="9">
        <v>215000</v>
      </c>
      <c r="H143" s="9">
        <v>237317</v>
      </c>
      <c r="I143" s="9">
        <v>237317</v>
      </c>
      <c r="J143" s="9">
        <v>195440</v>
      </c>
      <c r="K143" s="9">
        <f t="shared" si="10"/>
        <v>41877</v>
      </c>
      <c r="L143" s="9">
        <v>220105</v>
      </c>
    </row>
    <row r="144" spans="2:12" x14ac:dyDescent="0.25">
      <c r="B144" s="8" t="s">
        <v>126</v>
      </c>
      <c r="C144" s="8" t="s">
        <v>127</v>
      </c>
      <c r="D144" s="9">
        <v>0</v>
      </c>
      <c r="E144" s="9">
        <v>0</v>
      </c>
      <c r="F144" s="9">
        <v>12000</v>
      </c>
      <c r="G144" s="9">
        <v>11000</v>
      </c>
      <c r="H144" s="9">
        <v>9869</v>
      </c>
      <c r="I144" s="9">
        <v>9869</v>
      </c>
      <c r="J144" s="9">
        <v>8473</v>
      </c>
      <c r="K144" s="9">
        <f t="shared" si="10"/>
        <v>1396</v>
      </c>
      <c r="L144" s="9">
        <v>9301</v>
      </c>
    </row>
    <row r="145" spans="2:12" x14ac:dyDescent="0.25">
      <c r="B145" s="8" t="s">
        <v>128</v>
      </c>
      <c r="C145" s="8" t="s">
        <v>129</v>
      </c>
      <c r="D145" s="9">
        <v>0</v>
      </c>
      <c r="E145" s="9">
        <v>0</v>
      </c>
      <c r="F145" s="9">
        <v>100000</v>
      </c>
      <c r="G145" s="9">
        <v>76000</v>
      </c>
      <c r="H145" s="9">
        <v>69603</v>
      </c>
      <c r="I145" s="9">
        <v>69603</v>
      </c>
      <c r="J145" s="9">
        <v>62939</v>
      </c>
      <c r="K145" s="9">
        <f t="shared" si="10"/>
        <v>6664</v>
      </c>
      <c r="L145" s="9">
        <v>76524</v>
      </c>
    </row>
    <row r="146" spans="2:12" x14ac:dyDescent="0.25">
      <c r="B146" s="8" t="s">
        <v>130</v>
      </c>
      <c r="C146" s="8" t="s">
        <v>131</v>
      </c>
      <c r="D146" s="9">
        <v>0</v>
      </c>
      <c r="E146" s="9">
        <v>0</v>
      </c>
      <c r="F146" s="9">
        <v>24000</v>
      </c>
      <c r="G146" s="9">
        <v>22000</v>
      </c>
      <c r="H146" s="9">
        <v>8246</v>
      </c>
      <c r="I146" s="9">
        <v>8246</v>
      </c>
      <c r="J146" s="9">
        <v>6246</v>
      </c>
      <c r="K146" s="9">
        <f t="shared" si="10"/>
        <v>2000</v>
      </c>
      <c r="L146" s="9">
        <v>6246</v>
      </c>
    </row>
    <row r="147" spans="2:12" x14ac:dyDescent="0.25">
      <c r="B147" s="8" t="s">
        <v>132</v>
      </c>
      <c r="C147" s="8" t="s">
        <v>133</v>
      </c>
      <c r="D147" s="9">
        <v>0</v>
      </c>
      <c r="E147" s="9">
        <v>0</v>
      </c>
      <c r="F147" s="9">
        <v>39500</v>
      </c>
      <c r="G147" s="9">
        <v>33500</v>
      </c>
      <c r="H147" s="9">
        <v>33929</v>
      </c>
      <c r="I147" s="9">
        <v>33929</v>
      </c>
      <c r="J147" s="9">
        <v>28545</v>
      </c>
      <c r="K147" s="9">
        <f t="shared" si="10"/>
        <v>5384</v>
      </c>
      <c r="L147" s="9">
        <v>29130</v>
      </c>
    </row>
    <row r="148" spans="2:12" ht="22.5" x14ac:dyDescent="0.25">
      <c r="B148" s="8" t="s">
        <v>134</v>
      </c>
      <c r="C148" s="8" t="s">
        <v>135</v>
      </c>
      <c r="D148" s="9">
        <v>0</v>
      </c>
      <c r="E148" s="9">
        <v>0</v>
      </c>
      <c r="F148" s="9">
        <v>1840000</v>
      </c>
      <c r="G148" s="9">
        <v>1525000</v>
      </c>
      <c r="H148" s="9">
        <v>1513087</v>
      </c>
      <c r="I148" s="9">
        <v>1513087</v>
      </c>
      <c r="J148" s="9">
        <v>1287042</v>
      </c>
      <c r="K148" s="9">
        <f t="shared" si="10"/>
        <v>226045</v>
      </c>
      <c r="L148" s="9">
        <v>1559005</v>
      </c>
    </row>
    <row r="149" spans="2:12" ht="22.5" x14ac:dyDescent="0.25">
      <c r="B149" s="8" t="s">
        <v>136</v>
      </c>
      <c r="C149" s="8" t="s">
        <v>137</v>
      </c>
      <c r="D149" s="9">
        <v>0</v>
      </c>
      <c r="E149" s="9">
        <v>0</v>
      </c>
      <c r="F149" s="9">
        <v>516634</v>
      </c>
      <c r="G149" s="9">
        <v>451634</v>
      </c>
      <c r="H149" s="9">
        <v>409947</v>
      </c>
      <c r="I149" s="9">
        <v>409947</v>
      </c>
      <c r="J149" s="9">
        <v>329135</v>
      </c>
      <c r="K149" s="9">
        <f t="shared" si="10"/>
        <v>80812</v>
      </c>
      <c r="L149" s="9">
        <v>348791</v>
      </c>
    </row>
    <row r="150" spans="2:12" x14ac:dyDescent="0.25">
      <c r="B150" s="8" t="s">
        <v>138</v>
      </c>
      <c r="C150" s="8" t="s">
        <v>139</v>
      </c>
      <c r="D150" s="9">
        <v>0</v>
      </c>
      <c r="E150" s="9">
        <v>0</v>
      </c>
      <c r="F150" s="9">
        <v>420000</v>
      </c>
      <c r="G150" s="9">
        <v>345000</v>
      </c>
      <c r="H150" s="9">
        <v>110178</v>
      </c>
      <c r="I150" s="9">
        <v>110178</v>
      </c>
      <c r="J150" s="9">
        <v>102751</v>
      </c>
      <c r="K150" s="9">
        <f t="shared" si="10"/>
        <v>7427</v>
      </c>
      <c r="L150" s="9">
        <v>104229</v>
      </c>
    </row>
    <row r="151" spans="2:12" x14ac:dyDescent="0.25">
      <c r="B151" s="8" t="s">
        <v>140</v>
      </c>
      <c r="C151" s="8" t="s">
        <v>141</v>
      </c>
      <c r="D151" s="9">
        <v>0</v>
      </c>
      <c r="E151" s="9">
        <v>0</v>
      </c>
      <c r="F151" s="9">
        <v>440000</v>
      </c>
      <c r="G151" s="9">
        <v>325000</v>
      </c>
      <c r="H151" s="9">
        <v>219837</v>
      </c>
      <c r="I151" s="9">
        <v>219837</v>
      </c>
      <c r="J151" s="9">
        <v>170000</v>
      </c>
      <c r="K151" s="9">
        <f t="shared" si="10"/>
        <v>49837</v>
      </c>
      <c r="L151" s="9">
        <v>186077</v>
      </c>
    </row>
    <row r="152" spans="2:12" x14ac:dyDescent="0.25">
      <c r="B152" s="8" t="s">
        <v>142</v>
      </c>
      <c r="C152" s="8" t="s">
        <v>143</v>
      </c>
      <c r="D152" s="9">
        <v>0</v>
      </c>
      <c r="E152" s="9">
        <v>0</v>
      </c>
      <c r="F152" s="9">
        <v>440000</v>
      </c>
      <c r="G152" s="9">
        <v>325000</v>
      </c>
      <c r="H152" s="9">
        <v>219837</v>
      </c>
      <c r="I152" s="9">
        <v>219837</v>
      </c>
      <c r="J152" s="9">
        <v>170000</v>
      </c>
      <c r="K152" s="9">
        <f t="shared" si="10"/>
        <v>49837</v>
      </c>
      <c r="L152" s="9">
        <v>186077</v>
      </c>
    </row>
    <row r="153" spans="2:12" ht="22.5" x14ac:dyDescent="0.25">
      <c r="B153" s="8" t="s">
        <v>146</v>
      </c>
      <c r="C153" s="8" t="s">
        <v>147</v>
      </c>
      <c r="D153" s="9">
        <v>0</v>
      </c>
      <c r="E153" s="9">
        <v>0</v>
      </c>
      <c r="F153" s="9">
        <v>1343500</v>
      </c>
      <c r="G153" s="9">
        <v>1198500</v>
      </c>
      <c r="H153" s="9">
        <v>759854</v>
      </c>
      <c r="I153" s="9">
        <v>759854</v>
      </c>
      <c r="J153" s="9">
        <v>672831</v>
      </c>
      <c r="K153" s="9">
        <f t="shared" si="10"/>
        <v>87023</v>
      </c>
      <c r="L153" s="9">
        <v>838699</v>
      </c>
    </row>
    <row r="154" spans="2:12" x14ac:dyDescent="0.25">
      <c r="B154" s="8" t="s">
        <v>148</v>
      </c>
      <c r="C154" s="8" t="s">
        <v>149</v>
      </c>
      <c r="D154" s="9">
        <v>0</v>
      </c>
      <c r="E154" s="9">
        <v>0</v>
      </c>
      <c r="F154" s="9">
        <v>824000</v>
      </c>
      <c r="G154" s="9">
        <v>729000</v>
      </c>
      <c r="H154" s="9">
        <v>361468</v>
      </c>
      <c r="I154" s="9">
        <v>361468</v>
      </c>
      <c r="J154" s="9">
        <v>324865</v>
      </c>
      <c r="K154" s="9">
        <f t="shared" si="10"/>
        <v>36603</v>
      </c>
      <c r="L154" s="9">
        <v>483230</v>
      </c>
    </row>
    <row r="155" spans="2:12" x14ac:dyDescent="0.25">
      <c r="B155" s="8" t="s">
        <v>150</v>
      </c>
      <c r="C155" s="8" t="s">
        <v>151</v>
      </c>
      <c r="D155" s="9">
        <v>0</v>
      </c>
      <c r="E155" s="9">
        <v>0</v>
      </c>
      <c r="F155" s="9">
        <v>313000</v>
      </c>
      <c r="G155" s="9">
        <v>273000</v>
      </c>
      <c r="H155" s="9">
        <v>247844</v>
      </c>
      <c r="I155" s="9">
        <v>247844</v>
      </c>
      <c r="J155" s="9">
        <v>228463</v>
      </c>
      <c r="K155" s="9">
        <f t="shared" si="10"/>
        <v>19381</v>
      </c>
      <c r="L155" s="9">
        <v>239381</v>
      </c>
    </row>
    <row r="156" spans="2:12" x14ac:dyDescent="0.25">
      <c r="B156" s="8" t="s">
        <v>152</v>
      </c>
      <c r="C156" s="8" t="s">
        <v>153</v>
      </c>
      <c r="D156" s="9">
        <v>0</v>
      </c>
      <c r="E156" s="9">
        <v>0</v>
      </c>
      <c r="F156" s="9">
        <v>52000</v>
      </c>
      <c r="G156" s="9">
        <v>51000</v>
      </c>
      <c r="H156" s="9">
        <v>34300</v>
      </c>
      <c r="I156" s="9">
        <v>34300</v>
      </c>
      <c r="J156" s="9">
        <v>28366</v>
      </c>
      <c r="K156" s="9">
        <f t="shared" si="10"/>
        <v>5934</v>
      </c>
      <c r="L156" s="9">
        <v>32943</v>
      </c>
    </row>
    <row r="157" spans="2:12" x14ac:dyDescent="0.25">
      <c r="B157" s="8" t="s">
        <v>154</v>
      </c>
      <c r="C157" s="8" t="s">
        <v>155</v>
      </c>
      <c r="D157" s="9">
        <v>0</v>
      </c>
      <c r="E157" s="9">
        <v>0</v>
      </c>
      <c r="F157" s="9">
        <v>154500</v>
      </c>
      <c r="G157" s="9">
        <v>145500</v>
      </c>
      <c r="H157" s="9">
        <v>116242</v>
      </c>
      <c r="I157" s="9">
        <v>116242</v>
      </c>
      <c r="J157" s="9">
        <v>91137</v>
      </c>
      <c r="K157" s="9">
        <f t="shared" si="10"/>
        <v>25105</v>
      </c>
      <c r="L157" s="9">
        <v>83145</v>
      </c>
    </row>
    <row r="158" spans="2:12" ht="22.5" x14ac:dyDescent="0.25">
      <c r="B158" s="8" t="s">
        <v>156</v>
      </c>
      <c r="C158" s="8" t="s">
        <v>157</v>
      </c>
      <c r="D158" s="9">
        <v>0</v>
      </c>
      <c r="E158" s="9">
        <v>0</v>
      </c>
      <c r="F158" s="9">
        <v>403900</v>
      </c>
      <c r="G158" s="9">
        <v>318900</v>
      </c>
      <c r="H158" s="9">
        <v>132653</v>
      </c>
      <c r="I158" s="9">
        <v>132653</v>
      </c>
      <c r="J158" s="9">
        <v>130903</v>
      </c>
      <c r="K158" s="9">
        <f t="shared" si="10"/>
        <v>1750</v>
      </c>
      <c r="L158" s="9">
        <v>450</v>
      </c>
    </row>
    <row r="159" spans="2:12" x14ac:dyDescent="0.25">
      <c r="B159" s="8" t="s">
        <v>158</v>
      </c>
      <c r="C159" s="8" t="s">
        <v>159</v>
      </c>
      <c r="D159" s="9">
        <v>0</v>
      </c>
      <c r="E159" s="9">
        <v>0</v>
      </c>
      <c r="F159" s="9">
        <v>26000</v>
      </c>
      <c r="G159" s="9">
        <v>26000</v>
      </c>
      <c r="H159" s="9">
        <v>4451</v>
      </c>
      <c r="I159" s="9">
        <v>4451</v>
      </c>
      <c r="J159" s="9">
        <v>4451</v>
      </c>
      <c r="K159" s="9">
        <f t="shared" si="10"/>
        <v>0</v>
      </c>
      <c r="L159" s="9">
        <v>0</v>
      </c>
    </row>
    <row r="160" spans="2:12" x14ac:dyDescent="0.25">
      <c r="B160" s="8" t="s">
        <v>160</v>
      </c>
      <c r="C160" s="8" t="s">
        <v>161</v>
      </c>
      <c r="D160" s="9">
        <v>0</v>
      </c>
      <c r="E160" s="9">
        <v>0</v>
      </c>
      <c r="F160" s="9">
        <v>25000</v>
      </c>
      <c r="G160" s="9">
        <v>20000</v>
      </c>
      <c r="H160" s="9">
        <v>357</v>
      </c>
      <c r="I160" s="9">
        <v>357</v>
      </c>
      <c r="J160" s="9">
        <v>357</v>
      </c>
      <c r="K160" s="9">
        <f t="shared" si="10"/>
        <v>0</v>
      </c>
      <c r="L160" s="9">
        <v>0</v>
      </c>
    </row>
    <row r="161" spans="2:12" x14ac:dyDescent="0.25">
      <c r="B161" s="8" t="s">
        <v>162</v>
      </c>
      <c r="C161" s="8" t="s">
        <v>163</v>
      </c>
      <c r="D161" s="9">
        <v>0</v>
      </c>
      <c r="E161" s="9">
        <v>0</v>
      </c>
      <c r="F161" s="9">
        <v>352900</v>
      </c>
      <c r="G161" s="9">
        <v>272900</v>
      </c>
      <c r="H161" s="9">
        <v>127845</v>
      </c>
      <c r="I161" s="9">
        <v>127845</v>
      </c>
      <c r="J161" s="9">
        <v>126095</v>
      </c>
      <c r="K161" s="9">
        <f t="shared" si="10"/>
        <v>1750</v>
      </c>
      <c r="L161" s="9">
        <v>450</v>
      </c>
    </row>
    <row r="162" spans="2:12" ht="22.5" x14ac:dyDescent="0.25">
      <c r="B162" s="8" t="s">
        <v>164</v>
      </c>
      <c r="C162" s="8" t="s">
        <v>165</v>
      </c>
      <c r="D162" s="9">
        <v>0</v>
      </c>
      <c r="E162" s="9">
        <v>0</v>
      </c>
      <c r="F162" s="9">
        <v>51000</v>
      </c>
      <c r="G162" s="9">
        <v>42000</v>
      </c>
      <c r="H162" s="9">
        <v>8864</v>
      </c>
      <c r="I162" s="9">
        <v>8864</v>
      </c>
      <c r="J162" s="9">
        <v>3915</v>
      </c>
      <c r="K162" s="9">
        <f t="shared" si="10"/>
        <v>4949</v>
      </c>
      <c r="L162" s="9">
        <v>3915</v>
      </c>
    </row>
    <row r="163" spans="2:12" x14ac:dyDescent="0.25">
      <c r="B163" s="8" t="s">
        <v>166</v>
      </c>
      <c r="C163" s="8" t="s">
        <v>167</v>
      </c>
      <c r="D163" s="9">
        <v>0</v>
      </c>
      <c r="E163" s="9">
        <v>0</v>
      </c>
      <c r="F163" s="9">
        <v>51000</v>
      </c>
      <c r="G163" s="9">
        <v>42000</v>
      </c>
      <c r="H163" s="9">
        <v>8864</v>
      </c>
      <c r="I163" s="9">
        <v>8864</v>
      </c>
      <c r="J163" s="9">
        <v>3915</v>
      </c>
      <c r="K163" s="9">
        <f t="shared" si="10"/>
        <v>4949</v>
      </c>
      <c r="L163" s="9">
        <v>3915</v>
      </c>
    </row>
    <row r="164" spans="2:12" x14ac:dyDescent="0.25">
      <c r="B164" s="8" t="s">
        <v>170</v>
      </c>
      <c r="C164" s="8" t="s">
        <v>171</v>
      </c>
      <c r="D164" s="9">
        <v>0</v>
      </c>
      <c r="E164" s="9">
        <v>0</v>
      </c>
      <c r="F164" s="9">
        <v>7000</v>
      </c>
      <c r="G164" s="9">
        <v>6000</v>
      </c>
      <c r="H164" s="9">
        <v>4695</v>
      </c>
      <c r="I164" s="9">
        <v>4695</v>
      </c>
      <c r="J164" s="9">
        <v>4195</v>
      </c>
      <c r="K164" s="9">
        <f t="shared" si="10"/>
        <v>500</v>
      </c>
      <c r="L164" s="9">
        <v>3678</v>
      </c>
    </row>
    <row r="165" spans="2:12" x14ac:dyDescent="0.25">
      <c r="B165" s="8" t="s">
        <v>172</v>
      </c>
      <c r="C165" s="8" t="s">
        <v>173</v>
      </c>
      <c r="D165" s="9">
        <v>0</v>
      </c>
      <c r="E165" s="9">
        <v>0</v>
      </c>
      <c r="F165" s="9">
        <v>73000</v>
      </c>
      <c r="G165" s="9">
        <v>55000</v>
      </c>
      <c r="H165" s="9">
        <v>22240</v>
      </c>
      <c r="I165" s="9">
        <v>22240</v>
      </c>
      <c r="J165" s="9">
        <v>14500</v>
      </c>
      <c r="K165" s="9">
        <f t="shared" si="10"/>
        <v>7740</v>
      </c>
      <c r="L165" s="9">
        <v>22240</v>
      </c>
    </row>
    <row r="166" spans="2:12" x14ac:dyDescent="0.25">
      <c r="B166" s="8" t="s">
        <v>174</v>
      </c>
      <c r="C166" s="8" t="s">
        <v>175</v>
      </c>
      <c r="D166" s="9">
        <v>0</v>
      </c>
      <c r="E166" s="9">
        <v>0</v>
      </c>
      <c r="F166" s="9">
        <v>33000</v>
      </c>
      <c r="G166" s="9">
        <v>32000</v>
      </c>
      <c r="H166" s="9">
        <v>14648</v>
      </c>
      <c r="I166" s="9">
        <v>14648</v>
      </c>
      <c r="J166" s="9">
        <v>13220</v>
      </c>
      <c r="K166" s="9">
        <f t="shared" si="10"/>
        <v>1428</v>
      </c>
      <c r="L166" s="9">
        <v>12496</v>
      </c>
    </row>
    <row r="167" spans="2:12" ht="33" x14ac:dyDescent="0.25">
      <c r="B167" s="8" t="s">
        <v>176</v>
      </c>
      <c r="C167" s="8" t="s">
        <v>177</v>
      </c>
      <c r="D167" s="9">
        <v>0</v>
      </c>
      <c r="E167" s="9">
        <v>0</v>
      </c>
      <c r="F167" s="9">
        <v>519500</v>
      </c>
      <c r="G167" s="9">
        <v>447000</v>
      </c>
      <c r="H167" s="9">
        <v>402897</v>
      </c>
      <c r="I167" s="9">
        <v>402897</v>
      </c>
      <c r="J167" s="9">
        <v>331198</v>
      </c>
      <c r="K167" s="9">
        <f t="shared" ref="K167:K217" si="11">I167-J167</f>
        <v>71699</v>
      </c>
      <c r="L167" s="9">
        <v>317988</v>
      </c>
    </row>
    <row r="168" spans="2:12" x14ac:dyDescent="0.25">
      <c r="B168" s="8" t="s">
        <v>178</v>
      </c>
      <c r="C168" s="8" t="s">
        <v>179</v>
      </c>
      <c r="D168" s="9">
        <v>0</v>
      </c>
      <c r="E168" s="9">
        <v>0</v>
      </c>
      <c r="F168" s="9">
        <v>19500</v>
      </c>
      <c r="G168" s="9">
        <v>17000</v>
      </c>
      <c r="H168" s="9">
        <v>5314</v>
      </c>
      <c r="I168" s="9">
        <v>5314</v>
      </c>
      <c r="J168" s="9">
        <v>5314</v>
      </c>
      <c r="K168" s="9">
        <f t="shared" si="11"/>
        <v>0</v>
      </c>
      <c r="L168" s="9">
        <v>5269</v>
      </c>
    </row>
    <row r="169" spans="2:12" x14ac:dyDescent="0.25">
      <c r="B169" s="8" t="s">
        <v>180</v>
      </c>
      <c r="C169" s="8" t="s">
        <v>181</v>
      </c>
      <c r="D169" s="9">
        <v>0</v>
      </c>
      <c r="E169" s="9">
        <v>0</v>
      </c>
      <c r="F169" s="9">
        <v>500000</v>
      </c>
      <c r="G169" s="9">
        <v>430000</v>
      </c>
      <c r="H169" s="9">
        <v>397583</v>
      </c>
      <c r="I169" s="9">
        <v>397583</v>
      </c>
      <c r="J169" s="9">
        <v>325884</v>
      </c>
      <c r="K169" s="9">
        <f t="shared" si="11"/>
        <v>71699</v>
      </c>
      <c r="L169" s="9">
        <v>312719</v>
      </c>
    </row>
    <row r="170" spans="2:12" ht="43.5" x14ac:dyDescent="0.25">
      <c r="B170" s="8" t="s">
        <v>182</v>
      </c>
      <c r="C170" s="8" t="s">
        <v>55</v>
      </c>
      <c r="D170" s="9">
        <v>0</v>
      </c>
      <c r="E170" s="9">
        <v>0</v>
      </c>
      <c r="F170" s="9">
        <v>335000</v>
      </c>
      <c r="G170" s="9">
        <v>266000</v>
      </c>
      <c r="H170" s="9">
        <v>231159</v>
      </c>
      <c r="I170" s="9">
        <v>231159</v>
      </c>
      <c r="J170" s="9">
        <v>226699</v>
      </c>
      <c r="K170" s="9">
        <f t="shared" si="11"/>
        <v>4460</v>
      </c>
      <c r="L170" s="9">
        <v>231160</v>
      </c>
    </row>
    <row r="171" spans="2:12" ht="22.5" x14ac:dyDescent="0.25">
      <c r="B171" s="8" t="s">
        <v>185</v>
      </c>
      <c r="C171" s="8" t="s">
        <v>186</v>
      </c>
      <c r="D171" s="9">
        <v>0</v>
      </c>
      <c r="E171" s="9">
        <v>0</v>
      </c>
      <c r="F171" s="9">
        <v>335000</v>
      </c>
      <c r="G171" s="9">
        <v>266000</v>
      </c>
      <c r="H171" s="9">
        <v>231159</v>
      </c>
      <c r="I171" s="9">
        <v>231159</v>
      </c>
      <c r="J171" s="9">
        <v>226699</v>
      </c>
      <c r="K171" s="9">
        <f t="shared" si="11"/>
        <v>4460</v>
      </c>
      <c r="L171" s="9">
        <v>231160</v>
      </c>
    </row>
    <row r="172" spans="2:12" ht="22.5" x14ac:dyDescent="0.25">
      <c r="B172" s="8" t="s">
        <v>187</v>
      </c>
      <c r="C172" s="8" t="s">
        <v>188</v>
      </c>
      <c r="D172" s="9">
        <v>0</v>
      </c>
      <c r="E172" s="9">
        <v>0</v>
      </c>
      <c r="F172" s="9">
        <v>-114442</v>
      </c>
      <c r="G172" s="9">
        <v>-114442</v>
      </c>
      <c r="H172" s="9">
        <v>-114442</v>
      </c>
      <c r="I172" s="9">
        <v>-114442</v>
      </c>
      <c r="J172" s="9">
        <v>-114442</v>
      </c>
      <c r="K172" s="9">
        <f t="shared" si="11"/>
        <v>0</v>
      </c>
      <c r="L172" s="9">
        <v>0</v>
      </c>
    </row>
    <row r="173" spans="2:12" ht="22.5" x14ac:dyDescent="0.25">
      <c r="B173" s="8" t="s">
        <v>189</v>
      </c>
      <c r="C173" s="8" t="s">
        <v>190</v>
      </c>
      <c r="D173" s="9">
        <v>0</v>
      </c>
      <c r="E173" s="9">
        <v>0</v>
      </c>
      <c r="F173" s="9">
        <v>-114442</v>
      </c>
      <c r="G173" s="9">
        <v>-114442</v>
      </c>
      <c r="H173" s="9">
        <v>-114442</v>
      </c>
      <c r="I173" s="9">
        <v>-114442</v>
      </c>
      <c r="J173" s="9">
        <v>-114442</v>
      </c>
      <c r="K173" s="9">
        <f t="shared" si="11"/>
        <v>0</v>
      </c>
      <c r="L173" s="9">
        <v>0</v>
      </c>
    </row>
    <row r="174" spans="2:12" ht="22.5" x14ac:dyDescent="0.25">
      <c r="B174" s="8" t="s">
        <v>191</v>
      </c>
      <c r="C174" s="8" t="s">
        <v>192</v>
      </c>
      <c r="D174" s="9">
        <v>0</v>
      </c>
      <c r="E174" s="9">
        <v>0</v>
      </c>
      <c r="F174" s="9">
        <v>-114442</v>
      </c>
      <c r="G174" s="9">
        <v>-114442</v>
      </c>
      <c r="H174" s="9">
        <v>-114442</v>
      </c>
      <c r="I174" s="9">
        <v>-114442</v>
      </c>
      <c r="J174" s="9">
        <v>-114442</v>
      </c>
      <c r="K174" s="9">
        <f t="shared" si="11"/>
        <v>0</v>
      </c>
      <c r="L174" s="9">
        <v>0</v>
      </c>
    </row>
    <row r="175" spans="2:12" ht="22.5" x14ac:dyDescent="0.25">
      <c r="B175" s="8" t="s">
        <v>193</v>
      </c>
      <c r="C175" s="8" t="s">
        <v>194</v>
      </c>
      <c r="D175" s="9">
        <v>0</v>
      </c>
      <c r="E175" s="9">
        <v>0</v>
      </c>
      <c r="F175" s="9">
        <v>-114442</v>
      </c>
      <c r="G175" s="9">
        <v>-114442</v>
      </c>
      <c r="H175" s="9">
        <v>-114442</v>
      </c>
      <c r="I175" s="9">
        <v>-114442</v>
      </c>
      <c r="J175" s="9">
        <v>-114442</v>
      </c>
      <c r="K175" s="9">
        <f t="shared" si="11"/>
        <v>0</v>
      </c>
      <c r="L175" s="9">
        <v>0</v>
      </c>
    </row>
    <row r="176" spans="2:12" ht="22.5" x14ac:dyDescent="0.25">
      <c r="B176" s="8" t="s">
        <v>50</v>
      </c>
      <c r="C176" s="8" t="s">
        <v>51</v>
      </c>
      <c r="D176" s="9">
        <v>0</v>
      </c>
      <c r="E176" s="9">
        <v>0</v>
      </c>
      <c r="F176" s="9">
        <v>407646</v>
      </c>
      <c r="G176" s="9">
        <v>314646</v>
      </c>
      <c r="H176" s="9">
        <v>260962</v>
      </c>
      <c r="I176" s="9">
        <v>260962</v>
      </c>
      <c r="J176" s="9">
        <v>244306</v>
      </c>
      <c r="K176" s="9">
        <f t="shared" si="11"/>
        <v>16656</v>
      </c>
      <c r="L176" s="9">
        <v>245538</v>
      </c>
    </row>
    <row r="177" spans="2:12" ht="22.5" x14ac:dyDescent="0.25">
      <c r="B177" s="8" t="s">
        <v>82</v>
      </c>
      <c r="C177" s="8" t="s">
        <v>83</v>
      </c>
      <c r="D177" s="9">
        <v>0</v>
      </c>
      <c r="E177" s="9">
        <v>0</v>
      </c>
      <c r="F177" s="9">
        <v>407681</v>
      </c>
      <c r="G177" s="9">
        <v>314681</v>
      </c>
      <c r="H177" s="9">
        <v>260997</v>
      </c>
      <c r="I177" s="9">
        <v>260997</v>
      </c>
      <c r="J177" s="9">
        <v>244341</v>
      </c>
      <c r="K177" s="9">
        <f t="shared" si="11"/>
        <v>16656</v>
      </c>
      <c r="L177" s="9">
        <v>245538</v>
      </c>
    </row>
    <row r="178" spans="2:12" ht="22.5" x14ac:dyDescent="0.25">
      <c r="B178" s="8" t="s">
        <v>84</v>
      </c>
      <c r="C178" s="8" t="s">
        <v>85</v>
      </c>
      <c r="D178" s="9">
        <v>0</v>
      </c>
      <c r="E178" s="9">
        <v>0</v>
      </c>
      <c r="F178" s="9">
        <v>206541</v>
      </c>
      <c r="G178" s="9">
        <v>155877</v>
      </c>
      <c r="H178" s="9">
        <v>156515</v>
      </c>
      <c r="I178" s="9">
        <v>156515</v>
      </c>
      <c r="J178" s="9">
        <v>139859</v>
      </c>
      <c r="K178" s="9">
        <f t="shared" si="11"/>
        <v>16656</v>
      </c>
      <c r="L178" s="9">
        <v>141232</v>
      </c>
    </row>
    <row r="179" spans="2:12" x14ac:dyDescent="0.25">
      <c r="B179" s="8" t="s">
        <v>86</v>
      </c>
      <c r="C179" s="8" t="s">
        <v>87</v>
      </c>
      <c r="D179" s="9">
        <v>0</v>
      </c>
      <c r="E179" s="9">
        <v>0</v>
      </c>
      <c r="F179" s="9">
        <v>197991</v>
      </c>
      <c r="G179" s="9">
        <v>148377</v>
      </c>
      <c r="H179" s="9">
        <v>148840</v>
      </c>
      <c r="I179" s="9">
        <v>148840</v>
      </c>
      <c r="J179" s="9">
        <v>132551</v>
      </c>
      <c r="K179" s="9">
        <f t="shared" si="11"/>
        <v>16289</v>
      </c>
      <c r="L179" s="9">
        <v>133869</v>
      </c>
    </row>
    <row r="180" spans="2:12" x14ac:dyDescent="0.25">
      <c r="B180" s="8" t="s">
        <v>88</v>
      </c>
      <c r="C180" s="8" t="s">
        <v>89</v>
      </c>
      <c r="D180" s="9">
        <v>0</v>
      </c>
      <c r="E180" s="9">
        <v>0</v>
      </c>
      <c r="F180" s="9">
        <v>185500</v>
      </c>
      <c r="G180" s="9">
        <v>139000</v>
      </c>
      <c r="H180" s="9">
        <v>139906</v>
      </c>
      <c r="I180" s="9">
        <v>139906</v>
      </c>
      <c r="J180" s="9">
        <v>124453</v>
      </c>
      <c r="K180" s="9">
        <f t="shared" si="11"/>
        <v>15453</v>
      </c>
      <c r="L180" s="9">
        <v>125748</v>
      </c>
    </row>
    <row r="181" spans="2:12" x14ac:dyDescent="0.25">
      <c r="B181" s="8" t="s">
        <v>100</v>
      </c>
      <c r="C181" s="8" t="s">
        <v>101</v>
      </c>
      <c r="D181" s="9">
        <v>0</v>
      </c>
      <c r="E181" s="9">
        <v>0</v>
      </c>
      <c r="F181" s="9">
        <v>12491</v>
      </c>
      <c r="G181" s="9">
        <v>9377</v>
      </c>
      <c r="H181" s="9">
        <v>8934</v>
      </c>
      <c r="I181" s="9">
        <v>8934</v>
      </c>
      <c r="J181" s="9">
        <v>8098</v>
      </c>
      <c r="K181" s="9">
        <f t="shared" si="11"/>
        <v>836</v>
      </c>
      <c r="L181" s="9">
        <v>8121</v>
      </c>
    </row>
    <row r="182" spans="2:12" ht="22.5" x14ac:dyDescent="0.25">
      <c r="B182" s="8" t="s">
        <v>106</v>
      </c>
      <c r="C182" s="8" t="s">
        <v>107</v>
      </c>
      <c r="D182" s="9">
        <v>0</v>
      </c>
      <c r="E182" s="9">
        <v>0</v>
      </c>
      <c r="F182" s="9">
        <v>4350</v>
      </c>
      <c r="G182" s="9">
        <v>4350</v>
      </c>
      <c r="H182" s="9">
        <v>4350</v>
      </c>
      <c r="I182" s="9">
        <v>4350</v>
      </c>
      <c r="J182" s="9">
        <v>4350</v>
      </c>
      <c r="K182" s="9">
        <f t="shared" si="11"/>
        <v>0</v>
      </c>
      <c r="L182" s="9">
        <v>4350</v>
      </c>
    </row>
    <row r="183" spans="2:12" x14ac:dyDescent="0.25">
      <c r="B183" s="8" t="s">
        <v>108</v>
      </c>
      <c r="C183" s="8" t="s">
        <v>109</v>
      </c>
      <c r="D183" s="9">
        <v>0</v>
      </c>
      <c r="E183" s="9">
        <v>0</v>
      </c>
      <c r="F183" s="9">
        <v>4350</v>
      </c>
      <c r="G183" s="9">
        <v>4350</v>
      </c>
      <c r="H183" s="9">
        <v>4350</v>
      </c>
      <c r="I183" s="9">
        <v>4350</v>
      </c>
      <c r="J183" s="9">
        <v>4350</v>
      </c>
      <c r="K183" s="9">
        <f t="shared" si="11"/>
        <v>0</v>
      </c>
      <c r="L183" s="9">
        <v>4350</v>
      </c>
    </row>
    <row r="184" spans="2:12" x14ac:dyDescent="0.25">
      <c r="B184" s="8" t="s">
        <v>110</v>
      </c>
      <c r="C184" s="8" t="s">
        <v>111</v>
      </c>
      <c r="D184" s="9">
        <v>0</v>
      </c>
      <c r="E184" s="9">
        <v>0</v>
      </c>
      <c r="F184" s="9">
        <v>4200</v>
      </c>
      <c r="G184" s="9">
        <v>3150</v>
      </c>
      <c r="H184" s="9">
        <v>3325</v>
      </c>
      <c r="I184" s="9">
        <v>3325</v>
      </c>
      <c r="J184" s="9">
        <v>2958</v>
      </c>
      <c r="K184" s="9">
        <f t="shared" si="11"/>
        <v>367</v>
      </c>
      <c r="L184" s="9">
        <v>3013</v>
      </c>
    </row>
    <row r="185" spans="2:12" x14ac:dyDescent="0.25">
      <c r="B185" s="8" t="s">
        <v>112</v>
      </c>
      <c r="C185" s="8" t="s">
        <v>113</v>
      </c>
      <c r="D185" s="9">
        <v>0</v>
      </c>
      <c r="E185" s="9">
        <v>0</v>
      </c>
      <c r="F185" s="9">
        <v>4200</v>
      </c>
      <c r="G185" s="9">
        <v>3150</v>
      </c>
      <c r="H185" s="9">
        <v>3325</v>
      </c>
      <c r="I185" s="9">
        <v>3325</v>
      </c>
      <c r="J185" s="9">
        <v>2958</v>
      </c>
      <c r="K185" s="9">
        <f t="shared" si="11"/>
        <v>367</v>
      </c>
      <c r="L185" s="9">
        <v>3013</v>
      </c>
    </row>
    <row r="186" spans="2:12" ht="22.5" x14ac:dyDescent="0.25">
      <c r="B186" s="8" t="s">
        <v>114</v>
      </c>
      <c r="C186" s="8" t="s">
        <v>115</v>
      </c>
      <c r="D186" s="9">
        <v>0</v>
      </c>
      <c r="E186" s="9">
        <v>0</v>
      </c>
      <c r="F186" s="9">
        <v>74054</v>
      </c>
      <c r="G186" s="9">
        <v>61718</v>
      </c>
      <c r="H186" s="9">
        <v>33573</v>
      </c>
      <c r="I186" s="9">
        <v>33573</v>
      </c>
      <c r="J186" s="9">
        <v>33573</v>
      </c>
      <c r="K186" s="9">
        <f t="shared" si="11"/>
        <v>0</v>
      </c>
      <c r="L186" s="9">
        <v>33397</v>
      </c>
    </row>
    <row r="187" spans="2:12" x14ac:dyDescent="0.25">
      <c r="B187" s="8" t="s">
        <v>116</v>
      </c>
      <c r="C187" s="8" t="s">
        <v>117</v>
      </c>
      <c r="D187" s="9">
        <v>0</v>
      </c>
      <c r="E187" s="9">
        <v>0</v>
      </c>
      <c r="F187" s="9">
        <v>35460</v>
      </c>
      <c r="G187" s="9">
        <v>30460</v>
      </c>
      <c r="H187" s="9">
        <v>22738</v>
      </c>
      <c r="I187" s="9">
        <v>22738</v>
      </c>
      <c r="J187" s="9">
        <v>22738</v>
      </c>
      <c r="K187" s="9">
        <f t="shared" si="11"/>
        <v>0</v>
      </c>
      <c r="L187" s="9">
        <v>23195</v>
      </c>
    </row>
    <row r="188" spans="2:12" x14ac:dyDescent="0.25">
      <c r="B188" s="8" t="s">
        <v>118</v>
      </c>
      <c r="C188" s="8" t="s">
        <v>119</v>
      </c>
      <c r="D188" s="9">
        <v>0</v>
      </c>
      <c r="E188" s="9">
        <v>0</v>
      </c>
      <c r="F188" s="9">
        <v>2200</v>
      </c>
      <c r="G188" s="9">
        <v>1700</v>
      </c>
      <c r="H188" s="9">
        <v>397</v>
      </c>
      <c r="I188" s="9">
        <v>397</v>
      </c>
      <c r="J188" s="9">
        <v>397</v>
      </c>
      <c r="K188" s="9">
        <f t="shared" si="11"/>
        <v>0</v>
      </c>
      <c r="L188" s="9">
        <v>397</v>
      </c>
    </row>
    <row r="189" spans="2:12" x14ac:dyDescent="0.25">
      <c r="B189" s="8" t="s">
        <v>120</v>
      </c>
      <c r="C189" s="8" t="s">
        <v>121</v>
      </c>
      <c r="D189" s="9">
        <v>0</v>
      </c>
      <c r="E189" s="9">
        <v>0</v>
      </c>
      <c r="F189" s="9">
        <v>1500</v>
      </c>
      <c r="G189" s="9">
        <v>1300</v>
      </c>
      <c r="H189" s="9">
        <v>0</v>
      </c>
      <c r="I189" s="9">
        <v>0</v>
      </c>
      <c r="J189" s="9">
        <v>0</v>
      </c>
      <c r="K189" s="9">
        <f t="shared" si="11"/>
        <v>0</v>
      </c>
      <c r="L189" s="9">
        <v>0</v>
      </c>
    </row>
    <row r="190" spans="2:12" x14ac:dyDescent="0.25">
      <c r="B190" s="8" t="s">
        <v>122</v>
      </c>
      <c r="C190" s="8" t="s">
        <v>123</v>
      </c>
      <c r="D190" s="9">
        <v>0</v>
      </c>
      <c r="E190" s="9">
        <v>0</v>
      </c>
      <c r="F190" s="9">
        <v>19360</v>
      </c>
      <c r="G190" s="9">
        <v>16060</v>
      </c>
      <c r="H190" s="9">
        <v>13668</v>
      </c>
      <c r="I190" s="9">
        <v>13668</v>
      </c>
      <c r="J190" s="9">
        <v>13668</v>
      </c>
      <c r="K190" s="9">
        <f t="shared" si="11"/>
        <v>0</v>
      </c>
      <c r="L190" s="9">
        <v>13973</v>
      </c>
    </row>
    <row r="191" spans="2:12" x14ac:dyDescent="0.25">
      <c r="B191" s="8" t="s">
        <v>124</v>
      </c>
      <c r="C191" s="8" t="s">
        <v>125</v>
      </c>
      <c r="D191" s="9">
        <v>0</v>
      </c>
      <c r="E191" s="9">
        <v>0</v>
      </c>
      <c r="F191" s="9">
        <v>1000</v>
      </c>
      <c r="G191" s="9">
        <v>700</v>
      </c>
      <c r="H191" s="9">
        <v>0</v>
      </c>
      <c r="I191" s="9">
        <v>0</v>
      </c>
      <c r="J191" s="9">
        <v>0</v>
      </c>
      <c r="K191" s="9">
        <f t="shared" si="11"/>
        <v>0</v>
      </c>
      <c r="L191" s="9">
        <v>0</v>
      </c>
    </row>
    <row r="192" spans="2:12" x14ac:dyDescent="0.25">
      <c r="B192" s="8" t="s">
        <v>126</v>
      </c>
      <c r="C192" s="8" t="s">
        <v>127</v>
      </c>
      <c r="D192" s="9">
        <v>0</v>
      </c>
      <c r="E192" s="9">
        <v>0</v>
      </c>
      <c r="F192" s="9">
        <v>2200</v>
      </c>
      <c r="G192" s="9">
        <v>2000</v>
      </c>
      <c r="H192" s="9">
        <v>1894</v>
      </c>
      <c r="I192" s="9">
        <v>1894</v>
      </c>
      <c r="J192" s="9">
        <v>1894</v>
      </c>
      <c r="K192" s="9">
        <f t="shared" si="11"/>
        <v>0</v>
      </c>
      <c r="L192" s="9">
        <v>1894</v>
      </c>
    </row>
    <row r="193" spans="2:12" x14ac:dyDescent="0.25">
      <c r="B193" s="8" t="s">
        <v>128</v>
      </c>
      <c r="C193" s="8" t="s">
        <v>129</v>
      </c>
      <c r="D193" s="9">
        <v>0</v>
      </c>
      <c r="E193" s="9">
        <v>0</v>
      </c>
      <c r="F193" s="9">
        <v>1000</v>
      </c>
      <c r="G193" s="9">
        <v>1000</v>
      </c>
      <c r="H193" s="9">
        <v>189</v>
      </c>
      <c r="I193" s="9">
        <v>189</v>
      </c>
      <c r="J193" s="9">
        <v>189</v>
      </c>
      <c r="K193" s="9">
        <f t="shared" si="11"/>
        <v>0</v>
      </c>
      <c r="L193" s="9">
        <v>189</v>
      </c>
    </row>
    <row r="194" spans="2:12" x14ac:dyDescent="0.25">
      <c r="B194" s="8" t="s">
        <v>132</v>
      </c>
      <c r="C194" s="8" t="s">
        <v>133</v>
      </c>
      <c r="D194" s="9">
        <v>0</v>
      </c>
      <c r="E194" s="9">
        <v>0</v>
      </c>
      <c r="F194" s="9">
        <v>1200</v>
      </c>
      <c r="G194" s="9">
        <v>900</v>
      </c>
      <c r="H194" s="9">
        <v>642</v>
      </c>
      <c r="I194" s="9">
        <v>642</v>
      </c>
      <c r="J194" s="9">
        <v>642</v>
      </c>
      <c r="K194" s="9">
        <f t="shared" si="11"/>
        <v>0</v>
      </c>
      <c r="L194" s="9">
        <v>642</v>
      </c>
    </row>
    <row r="195" spans="2:12" ht="22.5" x14ac:dyDescent="0.25">
      <c r="B195" s="8" t="s">
        <v>134</v>
      </c>
      <c r="C195" s="8" t="s">
        <v>135</v>
      </c>
      <c r="D195" s="9">
        <v>0</v>
      </c>
      <c r="E195" s="9">
        <v>0</v>
      </c>
      <c r="F195" s="9">
        <v>3000</v>
      </c>
      <c r="G195" s="9">
        <v>2800</v>
      </c>
      <c r="H195" s="9">
        <v>2408</v>
      </c>
      <c r="I195" s="9">
        <v>2408</v>
      </c>
      <c r="J195" s="9">
        <v>2408</v>
      </c>
      <c r="K195" s="9">
        <f t="shared" si="11"/>
        <v>0</v>
      </c>
      <c r="L195" s="9">
        <v>2408</v>
      </c>
    </row>
    <row r="196" spans="2:12" ht="22.5" x14ac:dyDescent="0.25">
      <c r="B196" s="8" t="s">
        <v>136</v>
      </c>
      <c r="C196" s="8" t="s">
        <v>137</v>
      </c>
      <c r="D196" s="9">
        <v>0</v>
      </c>
      <c r="E196" s="9">
        <v>0</v>
      </c>
      <c r="F196" s="9">
        <v>4000</v>
      </c>
      <c r="G196" s="9">
        <v>4000</v>
      </c>
      <c r="H196" s="9">
        <v>3540</v>
      </c>
      <c r="I196" s="9">
        <v>3540</v>
      </c>
      <c r="J196" s="9">
        <v>3540</v>
      </c>
      <c r="K196" s="9">
        <f t="shared" si="11"/>
        <v>0</v>
      </c>
      <c r="L196" s="9">
        <v>3692</v>
      </c>
    </row>
    <row r="197" spans="2:12" x14ac:dyDescent="0.25">
      <c r="B197" s="8" t="s">
        <v>140</v>
      </c>
      <c r="C197" s="8" t="s">
        <v>141</v>
      </c>
      <c r="D197" s="9">
        <v>0</v>
      </c>
      <c r="E197" s="9">
        <v>0</v>
      </c>
      <c r="F197" s="9">
        <v>500</v>
      </c>
      <c r="G197" s="9">
        <v>500</v>
      </c>
      <c r="H197" s="9">
        <v>0</v>
      </c>
      <c r="I197" s="9">
        <v>0</v>
      </c>
      <c r="J197" s="9">
        <v>0</v>
      </c>
      <c r="K197" s="9">
        <f t="shared" si="11"/>
        <v>0</v>
      </c>
      <c r="L197" s="9">
        <v>0</v>
      </c>
    </row>
    <row r="198" spans="2:12" x14ac:dyDescent="0.25">
      <c r="B198" s="8" t="s">
        <v>142</v>
      </c>
      <c r="C198" s="8" t="s">
        <v>143</v>
      </c>
      <c r="D198" s="9">
        <v>0</v>
      </c>
      <c r="E198" s="9">
        <v>0</v>
      </c>
      <c r="F198" s="9">
        <v>500</v>
      </c>
      <c r="G198" s="9">
        <v>500</v>
      </c>
      <c r="H198" s="9">
        <v>0</v>
      </c>
      <c r="I198" s="9">
        <v>0</v>
      </c>
      <c r="J198" s="9">
        <v>0</v>
      </c>
      <c r="K198" s="9">
        <f t="shared" si="11"/>
        <v>0</v>
      </c>
      <c r="L198" s="9">
        <v>0</v>
      </c>
    </row>
    <row r="199" spans="2:12" ht="22.5" x14ac:dyDescent="0.25">
      <c r="B199" s="8" t="s">
        <v>146</v>
      </c>
      <c r="C199" s="8" t="s">
        <v>147</v>
      </c>
      <c r="D199" s="9">
        <v>0</v>
      </c>
      <c r="E199" s="9">
        <v>0</v>
      </c>
      <c r="F199" s="9">
        <v>1300</v>
      </c>
      <c r="G199" s="9">
        <v>1000</v>
      </c>
      <c r="H199" s="9">
        <v>0</v>
      </c>
      <c r="I199" s="9">
        <v>0</v>
      </c>
      <c r="J199" s="9">
        <v>0</v>
      </c>
      <c r="K199" s="9">
        <f t="shared" si="11"/>
        <v>0</v>
      </c>
      <c r="L199" s="9">
        <v>0</v>
      </c>
    </row>
    <row r="200" spans="2:12" x14ac:dyDescent="0.25">
      <c r="B200" s="8" t="s">
        <v>148</v>
      </c>
      <c r="C200" s="8" t="s">
        <v>149</v>
      </c>
      <c r="D200" s="9">
        <v>0</v>
      </c>
      <c r="E200" s="9">
        <v>0</v>
      </c>
      <c r="F200" s="9">
        <v>1300</v>
      </c>
      <c r="G200" s="9">
        <v>1000</v>
      </c>
      <c r="H200" s="9">
        <v>0</v>
      </c>
      <c r="I200" s="9">
        <v>0</v>
      </c>
      <c r="J200" s="9">
        <v>0</v>
      </c>
      <c r="K200" s="9">
        <f t="shared" si="11"/>
        <v>0</v>
      </c>
      <c r="L200" s="9">
        <v>0</v>
      </c>
    </row>
    <row r="201" spans="2:12" ht="22.5" x14ac:dyDescent="0.25">
      <c r="B201" s="8" t="s">
        <v>156</v>
      </c>
      <c r="C201" s="8" t="s">
        <v>157</v>
      </c>
      <c r="D201" s="9">
        <v>0</v>
      </c>
      <c r="E201" s="9">
        <v>0</v>
      </c>
      <c r="F201" s="9">
        <v>14386</v>
      </c>
      <c r="G201" s="9">
        <v>14386</v>
      </c>
      <c r="H201" s="9">
        <v>1430</v>
      </c>
      <c r="I201" s="9">
        <v>1430</v>
      </c>
      <c r="J201" s="9">
        <v>1430</v>
      </c>
      <c r="K201" s="9">
        <f t="shared" si="11"/>
        <v>0</v>
      </c>
      <c r="L201" s="9">
        <v>0</v>
      </c>
    </row>
    <row r="202" spans="2:12" x14ac:dyDescent="0.25">
      <c r="B202" s="8" t="s">
        <v>158</v>
      </c>
      <c r="C202" s="8" t="s">
        <v>159</v>
      </c>
      <c r="D202" s="9">
        <v>0</v>
      </c>
      <c r="E202" s="9">
        <v>0</v>
      </c>
      <c r="F202" s="9">
        <v>4500</v>
      </c>
      <c r="G202" s="9">
        <v>4500</v>
      </c>
      <c r="H202" s="9">
        <v>1430</v>
      </c>
      <c r="I202" s="9">
        <v>1430</v>
      </c>
      <c r="J202" s="9">
        <v>1430</v>
      </c>
      <c r="K202" s="9">
        <f t="shared" si="11"/>
        <v>0</v>
      </c>
      <c r="L202" s="9">
        <v>0</v>
      </c>
    </row>
    <row r="203" spans="2:12" x14ac:dyDescent="0.25">
      <c r="B203" s="8" t="s">
        <v>162</v>
      </c>
      <c r="C203" s="8" t="s">
        <v>163</v>
      </c>
      <c r="D203" s="9">
        <v>0</v>
      </c>
      <c r="E203" s="9">
        <v>0</v>
      </c>
      <c r="F203" s="9">
        <v>9886</v>
      </c>
      <c r="G203" s="9">
        <v>9886</v>
      </c>
      <c r="H203" s="9">
        <v>0</v>
      </c>
      <c r="I203" s="9">
        <v>0</v>
      </c>
      <c r="J203" s="9">
        <v>0</v>
      </c>
      <c r="K203" s="9">
        <f t="shared" si="11"/>
        <v>0</v>
      </c>
      <c r="L203" s="9">
        <v>0</v>
      </c>
    </row>
    <row r="204" spans="2:12" ht="22.5" x14ac:dyDescent="0.25">
      <c r="B204" s="8" t="s">
        <v>164</v>
      </c>
      <c r="C204" s="8" t="s">
        <v>165</v>
      </c>
      <c r="D204" s="9">
        <v>0</v>
      </c>
      <c r="E204" s="9">
        <v>0</v>
      </c>
      <c r="F204" s="9">
        <v>3000</v>
      </c>
      <c r="G204" s="9">
        <v>3000</v>
      </c>
      <c r="H204" s="9">
        <v>1771</v>
      </c>
      <c r="I204" s="9">
        <v>1771</v>
      </c>
      <c r="J204" s="9">
        <v>1771</v>
      </c>
      <c r="K204" s="9">
        <f t="shared" si="11"/>
        <v>0</v>
      </c>
      <c r="L204" s="9">
        <v>1771</v>
      </c>
    </row>
    <row r="205" spans="2:12" x14ac:dyDescent="0.25">
      <c r="B205" s="8" t="s">
        <v>166</v>
      </c>
      <c r="C205" s="8" t="s">
        <v>167</v>
      </c>
      <c r="D205" s="9">
        <v>0</v>
      </c>
      <c r="E205" s="9">
        <v>0</v>
      </c>
      <c r="F205" s="9">
        <v>2000</v>
      </c>
      <c r="G205" s="9">
        <v>2000</v>
      </c>
      <c r="H205" s="9">
        <v>1771</v>
      </c>
      <c r="I205" s="9">
        <v>1771</v>
      </c>
      <c r="J205" s="9">
        <v>1771</v>
      </c>
      <c r="K205" s="9">
        <f t="shared" si="11"/>
        <v>0</v>
      </c>
      <c r="L205" s="9">
        <v>1771</v>
      </c>
    </row>
    <row r="206" spans="2:12" x14ac:dyDescent="0.25">
      <c r="B206" s="8" t="s">
        <v>168</v>
      </c>
      <c r="C206" s="8" t="s">
        <v>169</v>
      </c>
      <c r="D206" s="9">
        <v>0</v>
      </c>
      <c r="E206" s="9">
        <v>0</v>
      </c>
      <c r="F206" s="9">
        <v>1000</v>
      </c>
      <c r="G206" s="9">
        <v>1000</v>
      </c>
      <c r="H206" s="9">
        <v>0</v>
      </c>
      <c r="I206" s="9">
        <v>0</v>
      </c>
      <c r="J206" s="9">
        <v>0</v>
      </c>
      <c r="K206" s="9">
        <f t="shared" si="11"/>
        <v>0</v>
      </c>
      <c r="L206" s="9">
        <v>0</v>
      </c>
    </row>
    <row r="207" spans="2:12" ht="33" x14ac:dyDescent="0.25">
      <c r="B207" s="8" t="s">
        <v>176</v>
      </c>
      <c r="C207" s="8" t="s">
        <v>177</v>
      </c>
      <c r="D207" s="9">
        <v>0</v>
      </c>
      <c r="E207" s="9">
        <v>0</v>
      </c>
      <c r="F207" s="9">
        <v>19408</v>
      </c>
      <c r="G207" s="9">
        <v>12372</v>
      </c>
      <c r="H207" s="9">
        <v>7634</v>
      </c>
      <c r="I207" s="9">
        <v>7634</v>
      </c>
      <c r="J207" s="9">
        <v>7634</v>
      </c>
      <c r="K207" s="9">
        <f t="shared" si="11"/>
        <v>0</v>
      </c>
      <c r="L207" s="9">
        <v>8431</v>
      </c>
    </row>
    <row r="208" spans="2:12" x14ac:dyDescent="0.25">
      <c r="B208" s="8" t="s">
        <v>178</v>
      </c>
      <c r="C208" s="8" t="s">
        <v>179</v>
      </c>
      <c r="D208" s="9">
        <v>0</v>
      </c>
      <c r="E208" s="9">
        <v>0</v>
      </c>
      <c r="F208" s="9">
        <v>1000</v>
      </c>
      <c r="G208" s="9">
        <v>1000</v>
      </c>
      <c r="H208" s="9">
        <v>0</v>
      </c>
      <c r="I208" s="9">
        <v>0</v>
      </c>
      <c r="J208" s="9">
        <v>0</v>
      </c>
      <c r="K208" s="9">
        <f t="shared" si="11"/>
        <v>0</v>
      </c>
      <c r="L208" s="9">
        <v>0</v>
      </c>
    </row>
    <row r="209" spans="2:12" x14ac:dyDescent="0.25">
      <c r="B209" s="8" t="s">
        <v>180</v>
      </c>
      <c r="C209" s="8" t="s">
        <v>181</v>
      </c>
      <c r="D209" s="9">
        <v>0</v>
      </c>
      <c r="E209" s="9">
        <v>0</v>
      </c>
      <c r="F209" s="9">
        <v>18408</v>
      </c>
      <c r="G209" s="9">
        <v>11372</v>
      </c>
      <c r="H209" s="9">
        <v>7634</v>
      </c>
      <c r="I209" s="9">
        <v>7634</v>
      </c>
      <c r="J209" s="9">
        <v>7634</v>
      </c>
      <c r="K209" s="9">
        <f t="shared" si="11"/>
        <v>0</v>
      </c>
      <c r="L209" s="9">
        <v>8431</v>
      </c>
    </row>
    <row r="210" spans="2:12" ht="43.5" x14ac:dyDescent="0.25">
      <c r="B210" s="8" t="s">
        <v>182</v>
      </c>
      <c r="C210" s="8" t="s">
        <v>55</v>
      </c>
      <c r="D210" s="9">
        <v>0</v>
      </c>
      <c r="E210" s="9">
        <v>0</v>
      </c>
      <c r="F210" s="9">
        <v>127086</v>
      </c>
      <c r="G210" s="9">
        <v>97086</v>
      </c>
      <c r="H210" s="9">
        <v>70909</v>
      </c>
      <c r="I210" s="9">
        <v>70909</v>
      </c>
      <c r="J210" s="9">
        <v>70909</v>
      </c>
      <c r="K210" s="9">
        <f t="shared" si="11"/>
        <v>0</v>
      </c>
      <c r="L210" s="9">
        <v>70909</v>
      </c>
    </row>
    <row r="211" spans="2:12" x14ac:dyDescent="0.25">
      <c r="B211" s="8" t="s">
        <v>183</v>
      </c>
      <c r="C211" s="8" t="s">
        <v>184</v>
      </c>
      <c r="D211" s="9">
        <v>0</v>
      </c>
      <c r="E211" s="9">
        <v>0</v>
      </c>
      <c r="F211" s="9">
        <v>127086</v>
      </c>
      <c r="G211" s="9">
        <v>97086</v>
      </c>
      <c r="H211" s="9">
        <v>70909</v>
      </c>
      <c r="I211" s="9">
        <v>70909</v>
      </c>
      <c r="J211" s="9">
        <v>70909</v>
      </c>
      <c r="K211" s="9">
        <f t="shared" si="11"/>
        <v>0</v>
      </c>
      <c r="L211" s="9">
        <v>70909</v>
      </c>
    </row>
    <row r="212" spans="2:12" ht="22.5" x14ac:dyDescent="0.25">
      <c r="B212" s="8" t="s">
        <v>187</v>
      </c>
      <c r="C212" s="8" t="s">
        <v>188</v>
      </c>
      <c r="D212" s="9">
        <v>0</v>
      </c>
      <c r="E212" s="9">
        <v>0</v>
      </c>
      <c r="F212" s="9">
        <v>-35</v>
      </c>
      <c r="G212" s="9">
        <v>-35</v>
      </c>
      <c r="H212" s="9">
        <v>-35</v>
      </c>
      <c r="I212" s="9">
        <v>-35</v>
      </c>
      <c r="J212" s="9">
        <v>-35</v>
      </c>
      <c r="K212" s="9">
        <f t="shared" si="11"/>
        <v>0</v>
      </c>
      <c r="L212" s="9">
        <v>0</v>
      </c>
    </row>
    <row r="213" spans="2:12" ht="22.5" x14ac:dyDescent="0.25">
      <c r="B213" s="8" t="s">
        <v>189</v>
      </c>
      <c r="C213" s="8" t="s">
        <v>190</v>
      </c>
      <c r="D213" s="9">
        <v>0</v>
      </c>
      <c r="E213" s="9">
        <v>0</v>
      </c>
      <c r="F213" s="9">
        <v>-35</v>
      </c>
      <c r="G213" s="9">
        <v>-35</v>
      </c>
      <c r="H213" s="9">
        <v>-35</v>
      </c>
      <c r="I213" s="9">
        <v>-35</v>
      </c>
      <c r="J213" s="9">
        <v>-35</v>
      </c>
      <c r="K213" s="9">
        <f t="shared" si="11"/>
        <v>0</v>
      </c>
      <c r="L213" s="9">
        <v>0</v>
      </c>
    </row>
    <row r="214" spans="2:12" ht="22.5" x14ac:dyDescent="0.25">
      <c r="B214" s="8" t="s">
        <v>191</v>
      </c>
      <c r="C214" s="8" t="s">
        <v>192</v>
      </c>
      <c r="D214" s="9">
        <v>0</v>
      </c>
      <c r="E214" s="9">
        <v>0</v>
      </c>
      <c r="F214" s="9">
        <v>-35</v>
      </c>
      <c r="G214" s="9">
        <v>-35</v>
      </c>
      <c r="H214" s="9">
        <v>-35</v>
      </c>
      <c r="I214" s="9">
        <v>-35</v>
      </c>
      <c r="J214" s="9">
        <v>-35</v>
      </c>
      <c r="K214" s="9">
        <f t="shared" si="11"/>
        <v>0</v>
      </c>
      <c r="L214" s="9">
        <v>0</v>
      </c>
    </row>
    <row r="215" spans="2:12" ht="22.5" x14ac:dyDescent="0.25">
      <c r="B215" s="8" t="s">
        <v>193</v>
      </c>
      <c r="C215" s="8" t="s">
        <v>194</v>
      </c>
      <c r="D215" s="9">
        <v>0</v>
      </c>
      <c r="E215" s="9">
        <v>0</v>
      </c>
      <c r="F215" s="9">
        <v>-35</v>
      </c>
      <c r="G215" s="9">
        <v>-35</v>
      </c>
      <c r="H215" s="9">
        <v>-35</v>
      </c>
      <c r="I215" s="9">
        <v>-35</v>
      </c>
      <c r="J215" s="9">
        <v>-35</v>
      </c>
      <c r="K215" s="9">
        <f t="shared" si="11"/>
        <v>0</v>
      </c>
      <c r="L215" s="9">
        <v>0</v>
      </c>
    </row>
    <row r="216" spans="2:12" x14ac:dyDescent="0.25">
      <c r="B216" s="8" t="s">
        <v>65</v>
      </c>
      <c r="C216" s="8" t="s">
        <v>66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1251526</v>
      </c>
      <c r="K216" s="9">
        <f t="shared" si="11"/>
        <v>-1251526</v>
      </c>
      <c r="L216" s="9">
        <v>0</v>
      </c>
    </row>
    <row r="217" spans="2:12" x14ac:dyDescent="0.25">
      <c r="B217" s="8" t="s">
        <v>74</v>
      </c>
      <c r="C217" s="8" t="s">
        <v>75</v>
      </c>
      <c r="D217" s="9">
        <v>0</v>
      </c>
      <c r="E217" s="9">
        <v>0</v>
      </c>
      <c r="F217" s="9">
        <v>-1011409</v>
      </c>
      <c r="G217" s="9">
        <v>-1011409</v>
      </c>
      <c r="H217" s="9">
        <v>0</v>
      </c>
      <c r="I217" s="9">
        <v>0</v>
      </c>
      <c r="J217" s="9">
        <v>0</v>
      </c>
      <c r="K217" s="9">
        <f t="shared" si="11"/>
        <v>0</v>
      </c>
      <c r="L217" s="9">
        <v>0</v>
      </c>
    </row>
    <row r="220" spans="2:12" x14ac:dyDescent="0.25">
      <c r="B220" s="11" t="s">
        <v>220</v>
      </c>
      <c r="C220" s="11"/>
      <c r="D220" s="11"/>
      <c r="E220" s="11"/>
      <c r="F220" s="11"/>
      <c r="G220" s="11"/>
      <c r="H220" s="11"/>
      <c r="I220" s="11"/>
      <c r="J220" s="11"/>
    </row>
    <row r="223" spans="2:12" ht="22.5" x14ac:dyDescent="0.25">
      <c r="B223" s="8" t="s">
        <v>17</v>
      </c>
      <c r="C223" s="8" t="s">
        <v>18</v>
      </c>
      <c r="D223" s="9">
        <v>0</v>
      </c>
      <c r="E223" s="9">
        <v>0</v>
      </c>
      <c r="F223" s="9">
        <v>2529700</v>
      </c>
      <c r="G223" s="9">
        <v>2519700</v>
      </c>
      <c r="H223" s="9">
        <v>903661</v>
      </c>
      <c r="I223" s="9">
        <v>903661</v>
      </c>
      <c r="J223" s="9">
        <v>823012</v>
      </c>
      <c r="K223" s="9">
        <f t="shared" ref="K223:K266" si="12">I223-J223</f>
        <v>80649</v>
      </c>
      <c r="L223" s="9">
        <v>723080</v>
      </c>
    </row>
    <row r="224" spans="2:12" ht="33" x14ac:dyDescent="0.25">
      <c r="B224" s="8" t="s">
        <v>195</v>
      </c>
      <c r="C224" s="8" t="s">
        <v>52</v>
      </c>
      <c r="D224" s="9">
        <v>0</v>
      </c>
      <c r="E224" s="9">
        <v>0</v>
      </c>
      <c r="F224" s="9">
        <v>20600</v>
      </c>
      <c r="G224" s="9">
        <v>20600</v>
      </c>
      <c r="H224" s="9">
        <v>15382</v>
      </c>
      <c r="I224" s="9">
        <v>15382</v>
      </c>
      <c r="J224" s="9">
        <v>15382</v>
      </c>
      <c r="K224" s="9">
        <f t="shared" si="12"/>
        <v>0</v>
      </c>
      <c r="L224" s="9">
        <v>0</v>
      </c>
    </row>
    <row r="225" spans="2:12" ht="22.5" x14ac:dyDescent="0.25">
      <c r="B225" s="8" t="s">
        <v>196</v>
      </c>
      <c r="C225" s="8" t="s">
        <v>197</v>
      </c>
      <c r="D225" s="9">
        <v>0</v>
      </c>
      <c r="E225" s="9">
        <v>0</v>
      </c>
      <c r="F225" s="9">
        <v>20600</v>
      </c>
      <c r="G225" s="9">
        <v>20600</v>
      </c>
      <c r="H225" s="9">
        <v>15382</v>
      </c>
      <c r="I225" s="9">
        <v>15382</v>
      </c>
      <c r="J225" s="9">
        <v>15382</v>
      </c>
      <c r="K225" s="9">
        <f t="shared" si="12"/>
        <v>0</v>
      </c>
      <c r="L225" s="9">
        <v>0</v>
      </c>
    </row>
    <row r="226" spans="2:12" x14ac:dyDescent="0.25">
      <c r="B226" s="8" t="s">
        <v>198</v>
      </c>
      <c r="C226" s="8" t="s">
        <v>199</v>
      </c>
      <c r="D226" s="9">
        <v>0</v>
      </c>
      <c r="E226" s="9">
        <v>0</v>
      </c>
      <c r="F226" s="9">
        <v>4200</v>
      </c>
      <c r="G226" s="9">
        <v>4200</v>
      </c>
      <c r="H226" s="9">
        <v>4200</v>
      </c>
      <c r="I226" s="9">
        <v>4200</v>
      </c>
      <c r="J226" s="9">
        <v>4200</v>
      </c>
      <c r="K226" s="9">
        <f t="shared" si="12"/>
        <v>0</v>
      </c>
      <c r="L226" s="9">
        <v>0</v>
      </c>
    </row>
    <row r="227" spans="2:12" x14ac:dyDescent="0.25">
      <c r="B227" s="8" t="s">
        <v>200</v>
      </c>
      <c r="C227" s="8" t="s">
        <v>201</v>
      </c>
      <c r="D227" s="9">
        <v>0</v>
      </c>
      <c r="E227" s="9">
        <v>0</v>
      </c>
      <c r="F227" s="9">
        <v>16400</v>
      </c>
      <c r="G227" s="9">
        <v>16400</v>
      </c>
      <c r="H227" s="9">
        <v>11182</v>
      </c>
      <c r="I227" s="9">
        <v>11182</v>
      </c>
      <c r="J227" s="9">
        <v>11182</v>
      </c>
      <c r="K227" s="9">
        <f t="shared" si="12"/>
        <v>0</v>
      </c>
      <c r="L227" s="9">
        <v>0</v>
      </c>
    </row>
    <row r="228" spans="2:12" x14ac:dyDescent="0.25">
      <c r="B228" s="8" t="s">
        <v>202</v>
      </c>
      <c r="C228" s="8" t="s">
        <v>203</v>
      </c>
      <c r="D228" s="9">
        <v>0</v>
      </c>
      <c r="E228" s="9">
        <v>0</v>
      </c>
      <c r="F228" s="9">
        <v>2509100</v>
      </c>
      <c r="G228" s="9">
        <v>2499100</v>
      </c>
      <c r="H228" s="9">
        <v>888279</v>
      </c>
      <c r="I228" s="9">
        <v>888279</v>
      </c>
      <c r="J228" s="9">
        <v>807630</v>
      </c>
      <c r="K228" s="9">
        <f t="shared" si="12"/>
        <v>80649</v>
      </c>
      <c r="L228" s="9">
        <v>723080</v>
      </c>
    </row>
    <row r="229" spans="2:12" ht="22.5" x14ac:dyDescent="0.25">
      <c r="B229" s="8" t="s">
        <v>204</v>
      </c>
      <c r="C229" s="8" t="s">
        <v>205</v>
      </c>
      <c r="D229" s="9">
        <v>0</v>
      </c>
      <c r="E229" s="9">
        <v>0</v>
      </c>
      <c r="F229" s="9">
        <v>2509100</v>
      </c>
      <c r="G229" s="9">
        <v>2499100</v>
      </c>
      <c r="H229" s="9">
        <v>888279</v>
      </c>
      <c r="I229" s="9">
        <v>888279</v>
      </c>
      <c r="J229" s="9">
        <v>807630</v>
      </c>
      <c r="K229" s="9">
        <f t="shared" si="12"/>
        <v>80649</v>
      </c>
      <c r="L229" s="9">
        <v>723080</v>
      </c>
    </row>
    <row r="230" spans="2:12" x14ac:dyDescent="0.25">
      <c r="B230" s="8" t="s">
        <v>206</v>
      </c>
      <c r="C230" s="8" t="s">
        <v>207</v>
      </c>
      <c r="D230" s="9">
        <v>0</v>
      </c>
      <c r="E230" s="9">
        <v>0</v>
      </c>
      <c r="F230" s="9">
        <v>947100</v>
      </c>
      <c r="G230" s="9">
        <v>937100</v>
      </c>
      <c r="H230" s="9">
        <v>569712</v>
      </c>
      <c r="I230" s="9">
        <v>569712</v>
      </c>
      <c r="J230" s="9">
        <v>569712</v>
      </c>
      <c r="K230" s="9">
        <f t="shared" si="12"/>
        <v>0</v>
      </c>
      <c r="L230" s="9">
        <v>589492</v>
      </c>
    </row>
    <row r="231" spans="2:12" x14ac:dyDescent="0.25">
      <c r="B231" s="8" t="s">
        <v>208</v>
      </c>
      <c r="C231" s="8" t="s">
        <v>209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f t="shared" si="12"/>
        <v>0</v>
      </c>
      <c r="L231" s="9">
        <v>6667</v>
      </c>
    </row>
    <row r="232" spans="2:12" x14ac:dyDescent="0.25">
      <c r="B232" s="8" t="s">
        <v>210</v>
      </c>
      <c r="C232" s="8" t="s">
        <v>211</v>
      </c>
      <c r="D232" s="9">
        <v>0</v>
      </c>
      <c r="E232" s="9">
        <v>0</v>
      </c>
      <c r="F232" s="9">
        <v>586600</v>
      </c>
      <c r="G232" s="9">
        <v>586600</v>
      </c>
      <c r="H232" s="9">
        <v>356732</v>
      </c>
      <c r="I232" s="9">
        <v>356732</v>
      </c>
      <c r="J232" s="9">
        <v>356732</v>
      </c>
      <c r="K232" s="9">
        <f t="shared" si="12"/>
        <v>0</v>
      </c>
      <c r="L232" s="9">
        <v>490344</v>
      </c>
    </row>
    <row r="233" spans="2:12" ht="22.5" x14ac:dyDescent="0.25">
      <c r="B233" s="8" t="s">
        <v>212</v>
      </c>
      <c r="C233" s="8" t="s">
        <v>213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f t="shared" si="12"/>
        <v>0</v>
      </c>
      <c r="L233" s="9">
        <v>26296</v>
      </c>
    </row>
    <row r="234" spans="2:12" x14ac:dyDescent="0.25">
      <c r="B234" s="8" t="s">
        <v>214</v>
      </c>
      <c r="C234" s="8" t="s">
        <v>215</v>
      </c>
      <c r="D234" s="9">
        <v>0</v>
      </c>
      <c r="E234" s="9">
        <v>0</v>
      </c>
      <c r="F234" s="9">
        <v>360500</v>
      </c>
      <c r="G234" s="9">
        <v>350500</v>
      </c>
      <c r="H234" s="9">
        <v>212980</v>
      </c>
      <c r="I234" s="9">
        <v>212980</v>
      </c>
      <c r="J234" s="9">
        <v>212980</v>
      </c>
      <c r="K234" s="9">
        <f t="shared" si="12"/>
        <v>0</v>
      </c>
      <c r="L234" s="9">
        <v>66185</v>
      </c>
    </row>
    <row r="235" spans="2:12" x14ac:dyDescent="0.25">
      <c r="B235" s="8" t="s">
        <v>216</v>
      </c>
      <c r="C235" s="8" t="s">
        <v>217</v>
      </c>
      <c r="D235" s="9">
        <v>0</v>
      </c>
      <c r="E235" s="9">
        <v>0</v>
      </c>
      <c r="F235" s="9">
        <v>1562000</v>
      </c>
      <c r="G235" s="9">
        <v>1562000</v>
      </c>
      <c r="H235" s="9">
        <v>318567</v>
      </c>
      <c r="I235" s="9">
        <v>318567</v>
      </c>
      <c r="J235" s="9">
        <v>237918</v>
      </c>
      <c r="K235" s="9">
        <f t="shared" si="12"/>
        <v>80649</v>
      </c>
      <c r="L235" s="9">
        <v>133588</v>
      </c>
    </row>
    <row r="236" spans="2:12" ht="22.5" x14ac:dyDescent="0.25">
      <c r="B236" s="8" t="s">
        <v>20</v>
      </c>
      <c r="C236" s="8" t="s">
        <v>21</v>
      </c>
      <c r="D236" s="9">
        <v>0</v>
      </c>
      <c r="E236" s="9">
        <v>0</v>
      </c>
      <c r="F236" s="9">
        <v>2529700</v>
      </c>
      <c r="G236" s="9">
        <v>2519700</v>
      </c>
      <c r="H236" s="9">
        <v>903661</v>
      </c>
      <c r="I236" s="9">
        <v>903661</v>
      </c>
      <c r="J236" s="9">
        <v>823012</v>
      </c>
      <c r="K236" s="9">
        <f t="shared" si="12"/>
        <v>80649</v>
      </c>
      <c r="L236" s="9">
        <v>723080</v>
      </c>
    </row>
    <row r="237" spans="2:12" ht="22.5" x14ac:dyDescent="0.25">
      <c r="B237" s="8" t="s">
        <v>23</v>
      </c>
      <c r="C237" s="8" t="s">
        <v>24</v>
      </c>
      <c r="D237" s="9">
        <v>0</v>
      </c>
      <c r="E237" s="9">
        <v>0</v>
      </c>
      <c r="F237" s="9">
        <v>112000</v>
      </c>
      <c r="G237" s="9">
        <v>112000</v>
      </c>
      <c r="H237" s="9">
        <v>5950</v>
      </c>
      <c r="I237" s="9">
        <v>5950</v>
      </c>
      <c r="J237" s="9">
        <v>5950</v>
      </c>
      <c r="K237" s="9">
        <f t="shared" si="12"/>
        <v>0</v>
      </c>
      <c r="L237" s="9">
        <v>26031</v>
      </c>
    </row>
    <row r="238" spans="2:12" x14ac:dyDescent="0.25">
      <c r="B238" s="8" t="s">
        <v>202</v>
      </c>
      <c r="C238" s="8" t="s">
        <v>203</v>
      </c>
      <c r="D238" s="9">
        <v>0</v>
      </c>
      <c r="E238" s="9">
        <v>0</v>
      </c>
      <c r="F238" s="9">
        <v>112000</v>
      </c>
      <c r="G238" s="9">
        <v>112000</v>
      </c>
      <c r="H238" s="9">
        <v>5950</v>
      </c>
      <c r="I238" s="9">
        <v>5950</v>
      </c>
      <c r="J238" s="9">
        <v>5950</v>
      </c>
      <c r="K238" s="9">
        <f t="shared" si="12"/>
        <v>0</v>
      </c>
      <c r="L238" s="9">
        <v>26031</v>
      </c>
    </row>
    <row r="239" spans="2:12" ht="22.5" x14ac:dyDescent="0.25">
      <c r="B239" s="8" t="s">
        <v>204</v>
      </c>
      <c r="C239" s="8" t="s">
        <v>205</v>
      </c>
      <c r="D239" s="9">
        <v>0</v>
      </c>
      <c r="E239" s="9">
        <v>0</v>
      </c>
      <c r="F239" s="9">
        <v>112000</v>
      </c>
      <c r="G239" s="9">
        <v>112000</v>
      </c>
      <c r="H239" s="9">
        <v>5950</v>
      </c>
      <c r="I239" s="9">
        <v>5950</v>
      </c>
      <c r="J239" s="9">
        <v>5950</v>
      </c>
      <c r="K239" s="9">
        <f t="shared" si="12"/>
        <v>0</v>
      </c>
      <c r="L239" s="9">
        <v>26031</v>
      </c>
    </row>
    <row r="240" spans="2:12" x14ac:dyDescent="0.25">
      <c r="B240" s="8" t="s">
        <v>206</v>
      </c>
      <c r="C240" s="8" t="s">
        <v>207</v>
      </c>
      <c r="D240" s="9">
        <v>0</v>
      </c>
      <c r="E240" s="9">
        <v>0</v>
      </c>
      <c r="F240" s="9">
        <v>112000</v>
      </c>
      <c r="G240" s="9">
        <v>112000</v>
      </c>
      <c r="H240" s="9">
        <v>5950</v>
      </c>
      <c r="I240" s="9">
        <v>5950</v>
      </c>
      <c r="J240" s="9">
        <v>5950</v>
      </c>
      <c r="K240" s="9">
        <f t="shared" si="12"/>
        <v>0</v>
      </c>
      <c r="L240" s="9">
        <v>26031</v>
      </c>
    </row>
    <row r="241" spans="2:12" x14ac:dyDescent="0.25">
      <c r="B241" s="8" t="s">
        <v>208</v>
      </c>
      <c r="C241" s="8" t="s">
        <v>209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f t="shared" si="12"/>
        <v>0</v>
      </c>
      <c r="L241" s="9">
        <v>5909</v>
      </c>
    </row>
    <row r="242" spans="2:12" x14ac:dyDescent="0.25">
      <c r="B242" s="8" t="s">
        <v>210</v>
      </c>
      <c r="C242" s="8" t="s">
        <v>211</v>
      </c>
      <c r="D242" s="9">
        <v>0</v>
      </c>
      <c r="E242" s="9">
        <v>0</v>
      </c>
      <c r="F242" s="9">
        <v>57000</v>
      </c>
      <c r="G242" s="9">
        <v>57000</v>
      </c>
      <c r="H242" s="9">
        <v>0</v>
      </c>
      <c r="I242" s="9">
        <v>0</v>
      </c>
      <c r="J242" s="9">
        <v>0</v>
      </c>
      <c r="K242" s="9">
        <f t="shared" si="12"/>
        <v>0</v>
      </c>
      <c r="L242" s="9">
        <v>3786</v>
      </c>
    </row>
    <row r="243" spans="2:12" ht="22.5" x14ac:dyDescent="0.25">
      <c r="B243" s="8" t="s">
        <v>212</v>
      </c>
      <c r="C243" s="8" t="s">
        <v>213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f t="shared" si="12"/>
        <v>0</v>
      </c>
      <c r="L243" s="9">
        <v>13747</v>
      </c>
    </row>
    <row r="244" spans="2:12" x14ac:dyDescent="0.25">
      <c r="B244" s="8" t="s">
        <v>214</v>
      </c>
      <c r="C244" s="8" t="s">
        <v>215</v>
      </c>
      <c r="D244" s="9">
        <v>0</v>
      </c>
      <c r="E244" s="9">
        <v>0</v>
      </c>
      <c r="F244" s="9">
        <v>55000</v>
      </c>
      <c r="G244" s="9">
        <v>55000</v>
      </c>
      <c r="H244" s="9">
        <v>5950</v>
      </c>
      <c r="I244" s="9">
        <v>5950</v>
      </c>
      <c r="J244" s="9">
        <v>5950</v>
      </c>
      <c r="K244" s="9">
        <f t="shared" si="12"/>
        <v>0</v>
      </c>
      <c r="L244" s="9">
        <v>2589</v>
      </c>
    </row>
    <row r="245" spans="2:12" x14ac:dyDescent="0.25">
      <c r="B245" s="8" t="s">
        <v>41</v>
      </c>
      <c r="C245" s="8" t="s">
        <v>42</v>
      </c>
      <c r="D245" s="9">
        <v>0</v>
      </c>
      <c r="E245" s="9">
        <v>0</v>
      </c>
      <c r="F245" s="9">
        <v>2143700</v>
      </c>
      <c r="G245" s="9">
        <v>2143700</v>
      </c>
      <c r="H245" s="9">
        <v>701181</v>
      </c>
      <c r="I245" s="9">
        <v>701181</v>
      </c>
      <c r="J245" s="9">
        <v>620532</v>
      </c>
      <c r="K245" s="9">
        <f t="shared" si="12"/>
        <v>80649</v>
      </c>
      <c r="L245" s="9">
        <v>630104</v>
      </c>
    </row>
    <row r="246" spans="2:12" ht="33" x14ac:dyDescent="0.25">
      <c r="B246" s="8" t="s">
        <v>195</v>
      </c>
      <c r="C246" s="8" t="s">
        <v>52</v>
      </c>
      <c r="D246" s="9">
        <v>0</v>
      </c>
      <c r="E246" s="9">
        <v>0</v>
      </c>
      <c r="F246" s="9">
        <v>20600</v>
      </c>
      <c r="G246" s="9">
        <v>20600</v>
      </c>
      <c r="H246" s="9">
        <v>15382</v>
      </c>
      <c r="I246" s="9">
        <v>15382</v>
      </c>
      <c r="J246" s="9">
        <v>15382</v>
      </c>
      <c r="K246" s="9">
        <f t="shared" si="12"/>
        <v>0</v>
      </c>
      <c r="L246" s="9">
        <v>0</v>
      </c>
    </row>
    <row r="247" spans="2:12" ht="22.5" x14ac:dyDescent="0.25">
      <c r="B247" s="8" t="s">
        <v>196</v>
      </c>
      <c r="C247" s="8" t="s">
        <v>197</v>
      </c>
      <c r="D247" s="9">
        <v>0</v>
      </c>
      <c r="E247" s="9">
        <v>0</v>
      </c>
      <c r="F247" s="9">
        <v>20600</v>
      </c>
      <c r="G247" s="9">
        <v>20600</v>
      </c>
      <c r="H247" s="9">
        <v>15382</v>
      </c>
      <c r="I247" s="9">
        <v>15382</v>
      </c>
      <c r="J247" s="9">
        <v>15382</v>
      </c>
      <c r="K247" s="9">
        <f t="shared" si="12"/>
        <v>0</v>
      </c>
      <c r="L247" s="9">
        <v>0</v>
      </c>
    </row>
    <row r="248" spans="2:12" x14ac:dyDescent="0.25">
      <c r="B248" s="8" t="s">
        <v>198</v>
      </c>
      <c r="C248" s="8" t="s">
        <v>199</v>
      </c>
      <c r="D248" s="9">
        <v>0</v>
      </c>
      <c r="E248" s="9">
        <v>0</v>
      </c>
      <c r="F248" s="9">
        <v>4200</v>
      </c>
      <c r="G248" s="9">
        <v>4200</v>
      </c>
      <c r="H248" s="9">
        <v>4200</v>
      </c>
      <c r="I248" s="9">
        <v>4200</v>
      </c>
      <c r="J248" s="9">
        <v>4200</v>
      </c>
      <c r="K248" s="9">
        <f t="shared" si="12"/>
        <v>0</v>
      </c>
      <c r="L248" s="9">
        <v>0</v>
      </c>
    </row>
    <row r="249" spans="2:12" x14ac:dyDescent="0.25">
      <c r="B249" s="8" t="s">
        <v>200</v>
      </c>
      <c r="C249" s="8" t="s">
        <v>201</v>
      </c>
      <c r="D249" s="9">
        <v>0</v>
      </c>
      <c r="E249" s="9">
        <v>0</v>
      </c>
      <c r="F249" s="9">
        <v>16400</v>
      </c>
      <c r="G249" s="9">
        <v>16400</v>
      </c>
      <c r="H249" s="9">
        <v>11182</v>
      </c>
      <c r="I249" s="9">
        <v>11182</v>
      </c>
      <c r="J249" s="9">
        <v>11182</v>
      </c>
      <c r="K249" s="9">
        <f t="shared" si="12"/>
        <v>0</v>
      </c>
      <c r="L249" s="9">
        <v>0</v>
      </c>
    </row>
    <row r="250" spans="2:12" x14ac:dyDescent="0.25">
      <c r="B250" s="8" t="s">
        <v>202</v>
      </c>
      <c r="C250" s="8" t="s">
        <v>203</v>
      </c>
      <c r="D250" s="9">
        <v>0</v>
      </c>
      <c r="E250" s="9">
        <v>0</v>
      </c>
      <c r="F250" s="9">
        <v>2123100</v>
      </c>
      <c r="G250" s="9">
        <v>2123100</v>
      </c>
      <c r="H250" s="9">
        <v>685799</v>
      </c>
      <c r="I250" s="9">
        <v>685799</v>
      </c>
      <c r="J250" s="9">
        <v>605150</v>
      </c>
      <c r="K250" s="9">
        <f t="shared" si="12"/>
        <v>80649</v>
      </c>
      <c r="L250" s="9">
        <v>630104</v>
      </c>
    </row>
    <row r="251" spans="2:12" ht="22.5" x14ac:dyDescent="0.25">
      <c r="B251" s="8" t="s">
        <v>204</v>
      </c>
      <c r="C251" s="8" t="s">
        <v>205</v>
      </c>
      <c r="D251" s="9">
        <v>0</v>
      </c>
      <c r="E251" s="9">
        <v>0</v>
      </c>
      <c r="F251" s="9">
        <v>2123100</v>
      </c>
      <c r="G251" s="9">
        <v>2123100</v>
      </c>
      <c r="H251" s="9">
        <v>685799</v>
      </c>
      <c r="I251" s="9">
        <v>685799</v>
      </c>
      <c r="J251" s="9">
        <v>605150</v>
      </c>
      <c r="K251" s="9">
        <f t="shared" si="12"/>
        <v>80649</v>
      </c>
      <c r="L251" s="9">
        <v>630104</v>
      </c>
    </row>
    <row r="252" spans="2:12" x14ac:dyDescent="0.25">
      <c r="B252" s="8" t="s">
        <v>206</v>
      </c>
      <c r="C252" s="8" t="s">
        <v>207</v>
      </c>
      <c r="D252" s="9">
        <v>0</v>
      </c>
      <c r="E252" s="9">
        <v>0</v>
      </c>
      <c r="F252" s="9">
        <v>561100</v>
      </c>
      <c r="G252" s="9">
        <v>561100</v>
      </c>
      <c r="H252" s="9">
        <v>367232</v>
      </c>
      <c r="I252" s="9">
        <v>367232</v>
      </c>
      <c r="J252" s="9">
        <v>367232</v>
      </c>
      <c r="K252" s="9">
        <f t="shared" si="12"/>
        <v>0</v>
      </c>
      <c r="L252" s="9">
        <v>496516</v>
      </c>
    </row>
    <row r="253" spans="2:12" x14ac:dyDescent="0.25">
      <c r="B253" s="8" t="s">
        <v>210</v>
      </c>
      <c r="C253" s="8" t="s">
        <v>211</v>
      </c>
      <c r="D253" s="9">
        <v>0</v>
      </c>
      <c r="E253" s="9">
        <v>0</v>
      </c>
      <c r="F253" s="9">
        <v>529600</v>
      </c>
      <c r="G253" s="9">
        <v>529600</v>
      </c>
      <c r="H253" s="9">
        <v>356732</v>
      </c>
      <c r="I253" s="9">
        <v>356732</v>
      </c>
      <c r="J253" s="9">
        <v>356732</v>
      </c>
      <c r="K253" s="9">
        <f t="shared" si="12"/>
        <v>0</v>
      </c>
      <c r="L253" s="9">
        <v>482671</v>
      </c>
    </row>
    <row r="254" spans="2:12" ht="22.5" x14ac:dyDescent="0.25">
      <c r="B254" s="8" t="s">
        <v>212</v>
      </c>
      <c r="C254" s="8" t="s">
        <v>213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f t="shared" si="12"/>
        <v>0</v>
      </c>
      <c r="L254" s="9">
        <v>10105</v>
      </c>
    </row>
    <row r="255" spans="2:12" x14ac:dyDescent="0.25">
      <c r="B255" s="8" t="s">
        <v>214</v>
      </c>
      <c r="C255" s="8" t="s">
        <v>215</v>
      </c>
      <c r="D255" s="9">
        <v>0</v>
      </c>
      <c r="E255" s="9">
        <v>0</v>
      </c>
      <c r="F255" s="9">
        <v>31500</v>
      </c>
      <c r="G255" s="9">
        <v>31500</v>
      </c>
      <c r="H255" s="9">
        <v>10500</v>
      </c>
      <c r="I255" s="9">
        <v>10500</v>
      </c>
      <c r="J255" s="9">
        <v>10500</v>
      </c>
      <c r="K255" s="9">
        <f t="shared" si="12"/>
        <v>0</v>
      </c>
      <c r="L255" s="9">
        <v>3740</v>
      </c>
    </row>
    <row r="256" spans="2:12" x14ac:dyDescent="0.25">
      <c r="B256" s="8" t="s">
        <v>216</v>
      </c>
      <c r="C256" s="8" t="s">
        <v>217</v>
      </c>
      <c r="D256" s="9">
        <v>0</v>
      </c>
      <c r="E256" s="9">
        <v>0</v>
      </c>
      <c r="F256" s="9">
        <v>1562000</v>
      </c>
      <c r="G256" s="9">
        <v>1562000</v>
      </c>
      <c r="H256" s="9">
        <v>318567</v>
      </c>
      <c r="I256" s="9">
        <v>318567</v>
      </c>
      <c r="J256" s="9">
        <v>237918</v>
      </c>
      <c r="K256" s="9">
        <f t="shared" si="12"/>
        <v>80649</v>
      </c>
      <c r="L256" s="9">
        <v>133588</v>
      </c>
    </row>
    <row r="257" spans="2:12" ht="22.5" x14ac:dyDescent="0.25">
      <c r="B257" s="8" t="s">
        <v>50</v>
      </c>
      <c r="C257" s="8" t="s">
        <v>51</v>
      </c>
      <c r="D257" s="9">
        <v>0</v>
      </c>
      <c r="E257" s="9">
        <v>0</v>
      </c>
      <c r="F257" s="9">
        <v>274000</v>
      </c>
      <c r="G257" s="9">
        <v>264000</v>
      </c>
      <c r="H257" s="9">
        <v>196530</v>
      </c>
      <c r="I257" s="9">
        <v>196530</v>
      </c>
      <c r="J257" s="9">
        <v>196530</v>
      </c>
      <c r="K257" s="9">
        <f t="shared" si="12"/>
        <v>0</v>
      </c>
      <c r="L257" s="9">
        <v>66945</v>
      </c>
    </row>
    <row r="258" spans="2:12" x14ac:dyDescent="0.25">
      <c r="B258" s="8" t="s">
        <v>202</v>
      </c>
      <c r="C258" s="8" t="s">
        <v>203</v>
      </c>
      <c r="D258" s="9">
        <v>0</v>
      </c>
      <c r="E258" s="9">
        <v>0</v>
      </c>
      <c r="F258" s="9">
        <v>274000</v>
      </c>
      <c r="G258" s="9">
        <v>264000</v>
      </c>
      <c r="H258" s="9">
        <v>196530</v>
      </c>
      <c r="I258" s="9">
        <v>196530</v>
      </c>
      <c r="J258" s="9">
        <v>196530</v>
      </c>
      <c r="K258" s="9">
        <f t="shared" si="12"/>
        <v>0</v>
      </c>
      <c r="L258" s="9">
        <v>66945</v>
      </c>
    </row>
    <row r="259" spans="2:12" ht="22.5" x14ac:dyDescent="0.25">
      <c r="B259" s="8" t="s">
        <v>204</v>
      </c>
      <c r="C259" s="8" t="s">
        <v>205</v>
      </c>
      <c r="D259" s="9">
        <v>0</v>
      </c>
      <c r="E259" s="9">
        <v>0</v>
      </c>
      <c r="F259" s="9">
        <v>274000</v>
      </c>
      <c r="G259" s="9">
        <v>264000</v>
      </c>
      <c r="H259" s="9">
        <v>196530</v>
      </c>
      <c r="I259" s="9">
        <v>196530</v>
      </c>
      <c r="J259" s="9">
        <v>196530</v>
      </c>
      <c r="K259" s="9">
        <f t="shared" si="12"/>
        <v>0</v>
      </c>
      <c r="L259" s="9">
        <v>66945</v>
      </c>
    </row>
    <row r="260" spans="2:12" x14ac:dyDescent="0.25">
      <c r="B260" s="8" t="s">
        <v>206</v>
      </c>
      <c r="C260" s="8" t="s">
        <v>207</v>
      </c>
      <c r="D260" s="9">
        <v>0</v>
      </c>
      <c r="E260" s="9">
        <v>0</v>
      </c>
      <c r="F260" s="9">
        <v>274000</v>
      </c>
      <c r="G260" s="9">
        <v>264000</v>
      </c>
      <c r="H260" s="9">
        <v>196530</v>
      </c>
      <c r="I260" s="9">
        <v>196530</v>
      </c>
      <c r="J260" s="9">
        <v>196530</v>
      </c>
      <c r="K260" s="9">
        <f t="shared" si="12"/>
        <v>0</v>
      </c>
      <c r="L260" s="9">
        <v>66945</v>
      </c>
    </row>
    <row r="261" spans="2:12" x14ac:dyDescent="0.25">
      <c r="B261" s="8" t="s">
        <v>208</v>
      </c>
      <c r="C261" s="8" t="s">
        <v>209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f t="shared" si="12"/>
        <v>0</v>
      </c>
      <c r="L261" s="9">
        <v>758</v>
      </c>
    </row>
    <row r="262" spans="2:12" x14ac:dyDescent="0.25">
      <c r="B262" s="8" t="s">
        <v>210</v>
      </c>
      <c r="C262" s="8" t="s">
        <v>211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f t="shared" si="12"/>
        <v>0</v>
      </c>
      <c r="L262" s="9">
        <v>3887</v>
      </c>
    </row>
    <row r="263" spans="2:12" ht="22.5" x14ac:dyDescent="0.25">
      <c r="B263" s="8" t="s">
        <v>212</v>
      </c>
      <c r="C263" s="8" t="s">
        <v>213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f t="shared" si="12"/>
        <v>0</v>
      </c>
      <c r="L263" s="9">
        <v>2444</v>
      </c>
    </row>
    <row r="264" spans="2:12" x14ac:dyDescent="0.25">
      <c r="B264" s="8" t="s">
        <v>214</v>
      </c>
      <c r="C264" s="8" t="s">
        <v>215</v>
      </c>
      <c r="D264" s="9">
        <v>0</v>
      </c>
      <c r="E264" s="9">
        <v>0</v>
      </c>
      <c r="F264" s="9">
        <v>274000</v>
      </c>
      <c r="G264" s="9">
        <v>264000</v>
      </c>
      <c r="H264" s="9">
        <v>196530</v>
      </c>
      <c r="I264" s="9">
        <v>196530</v>
      </c>
      <c r="J264" s="9">
        <v>196530</v>
      </c>
      <c r="K264" s="9">
        <f t="shared" si="12"/>
        <v>0</v>
      </c>
      <c r="L264" s="9">
        <v>59856</v>
      </c>
    </row>
    <row r="265" spans="2:12" x14ac:dyDescent="0.25">
      <c r="B265" s="8" t="s">
        <v>65</v>
      </c>
      <c r="C265" s="8" t="s">
        <v>66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251286</v>
      </c>
      <c r="K265" s="9">
        <f t="shared" si="12"/>
        <v>-251286</v>
      </c>
      <c r="L265" s="9">
        <v>0</v>
      </c>
    </row>
    <row r="266" spans="2:12" x14ac:dyDescent="0.25">
      <c r="B266" s="8" t="s">
        <v>74</v>
      </c>
      <c r="C266" s="8" t="s">
        <v>75</v>
      </c>
      <c r="D266" s="9">
        <v>0</v>
      </c>
      <c r="E266" s="9">
        <v>0</v>
      </c>
      <c r="F266" s="9">
        <v>-1157000</v>
      </c>
      <c r="G266" s="9">
        <v>-1157000</v>
      </c>
      <c r="H266" s="9">
        <v>0</v>
      </c>
      <c r="I266" s="9">
        <v>0</v>
      </c>
      <c r="J266" s="9">
        <v>0</v>
      </c>
      <c r="K266" s="9">
        <f t="shared" si="12"/>
        <v>0</v>
      </c>
      <c r="L266" s="9">
        <v>0</v>
      </c>
    </row>
    <row r="268" spans="2:12" x14ac:dyDescent="0.25">
      <c r="B268" s="10" t="s">
        <v>221</v>
      </c>
      <c r="D268" t="s">
        <v>222</v>
      </c>
      <c r="F268" t="s">
        <v>222</v>
      </c>
    </row>
    <row r="269" spans="2:12" x14ac:dyDescent="0.25">
      <c r="B269" s="10" t="s">
        <v>223</v>
      </c>
      <c r="D269" t="s">
        <v>224</v>
      </c>
      <c r="F269" t="s">
        <v>224</v>
      </c>
    </row>
    <row r="273" spans="2:6" x14ac:dyDescent="0.25">
      <c r="C273" t="s">
        <v>225</v>
      </c>
    </row>
    <row r="276" spans="2:6" x14ac:dyDescent="0.25">
      <c r="B276" t="s">
        <v>226</v>
      </c>
      <c r="D276" t="s">
        <v>227</v>
      </c>
    </row>
    <row r="277" spans="2:6" x14ac:dyDescent="0.25">
      <c r="D277" t="s">
        <v>228</v>
      </c>
      <c r="F277" t="s">
        <v>230</v>
      </c>
    </row>
    <row r="278" spans="2:6" x14ac:dyDescent="0.25">
      <c r="F278" t="s">
        <v>231</v>
      </c>
    </row>
    <row r="279" spans="2:6" x14ac:dyDescent="0.25">
      <c r="F279" t="s">
        <v>228</v>
      </c>
    </row>
  </sheetData>
  <mergeCells count="20">
    <mergeCell ref="A1:L1"/>
    <mergeCell ref="A2:L2"/>
    <mergeCell ref="A3:L3"/>
    <mergeCell ref="A4:L4"/>
    <mergeCell ref="L6:L10"/>
    <mergeCell ref="C6:C10"/>
    <mergeCell ref="D6:E6"/>
    <mergeCell ref="D7:D10"/>
    <mergeCell ref="E7:E10"/>
    <mergeCell ref="F6:G6"/>
    <mergeCell ref="F7:F10"/>
    <mergeCell ref="G7:G10"/>
    <mergeCell ref="A6:B10"/>
    <mergeCell ref="B220:J220"/>
    <mergeCell ref="H6:H10"/>
    <mergeCell ref="I6:I10"/>
    <mergeCell ref="J6:J10"/>
    <mergeCell ref="K6:K10"/>
    <mergeCell ref="B36:J36"/>
    <mergeCell ref="A11:B11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2020-11-11T12:14:06Z</cp:lastPrinted>
  <dcterms:created xsi:type="dcterms:W3CDTF">2020-10-30T07:42:02Z</dcterms:created>
  <dcterms:modified xsi:type="dcterms:W3CDTF">2020-11-11T12:16:25Z</dcterms:modified>
</cp:coreProperties>
</file>