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930" activeTab="0"/>
  </bookViews>
  <sheets>
    <sheet name="prop martie 19" sheetId="1" r:id="rId1"/>
  </sheets>
  <definedNames/>
  <calcPr fullCalcOnLoad="1"/>
</workbook>
</file>

<file path=xl/sharedStrings.xml><?xml version="1.0" encoding="utf-8"?>
<sst xmlns="http://schemas.openxmlformats.org/spreadsheetml/2006/main" count="95" uniqueCount="74">
  <si>
    <t>JUDETUL SUCEAVA</t>
  </si>
  <si>
    <t>CONSILIUL LOCAL AL MUNICIPIULUI CÂMPULUNG MOLDOVENESC</t>
  </si>
  <si>
    <t xml:space="preserve"> Denumirea obiectivului</t>
  </si>
  <si>
    <t>Valoarea totala</t>
  </si>
  <si>
    <t>Valoarea</t>
  </si>
  <si>
    <t xml:space="preserve"> </t>
  </si>
  <si>
    <t>totala</t>
  </si>
  <si>
    <t>Total</t>
  </si>
  <si>
    <t>finantate din :</t>
  </si>
  <si>
    <t>(col.5</t>
  </si>
  <si>
    <t>la</t>
  </si>
  <si>
    <t>Surse</t>
  </si>
  <si>
    <t>Credite</t>
  </si>
  <si>
    <t xml:space="preserve">Credite </t>
  </si>
  <si>
    <t>din care :</t>
  </si>
  <si>
    <t>col.9)</t>
  </si>
  <si>
    <t>proprii</t>
  </si>
  <si>
    <t>bancare</t>
  </si>
  <si>
    <t>alocatii</t>
  </si>
  <si>
    <t>de la</t>
  </si>
  <si>
    <t>pe seama</t>
  </si>
  <si>
    <t>1)</t>
  </si>
  <si>
    <t>interne</t>
  </si>
  <si>
    <t>externe</t>
  </si>
  <si>
    <t>bugetare</t>
  </si>
  <si>
    <t xml:space="preserve">bugetul </t>
  </si>
  <si>
    <t>transferu-</t>
  </si>
  <si>
    <t>(col.10+</t>
  </si>
  <si>
    <t>local</t>
  </si>
  <si>
    <t>rilor de la</t>
  </si>
  <si>
    <t>col.11)</t>
  </si>
  <si>
    <t>de stat</t>
  </si>
  <si>
    <t>4</t>
  </si>
  <si>
    <t>5</t>
  </si>
  <si>
    <t>6</t>
  </si>
  <si>
    <t>7</t>
  </si>
  <si>
    <t>8</t>
  </si>
  <si>
    <t>9</t>
  </si>
  <si>
    <t>10</t>
  </si>
  <si>
    <t>11</t>
  </si>
  <si>
    <t>B.</t>
  </si>
  <si>
    <t>Lucrări noi</t>
  </si>
  <si>
    <t>A.</t>
  </si>
  <si>
    <t>Lucrari in continuare</t>
  </si>
  <si>
    <t>C.</t>
  </si>
  <si>
    <t>Alte cheltuieli de investiţii</t>
  </si>
  <si>
    <t>Cap.70.02.-Servicii si dezvoltare publica</t>
  </si>
  <si>
    <t>Total titlul 70</t>
  </si>
  <si>
    <t>TOTAL INVESTITII TITLUL 58+TITLUL 70+TITLUL 55+TITLUL 51</t>
  </si>
  <si>
    <t>Fonduri</t>
  </si>
  <si>
    <t>nerambrs.</t>
  </si>
  <si>
    <t>Lucrari noi</t>
  </si>
  <si>
    <t>Viza CFP</t>
  </si>
  <si>
    <t xml:space="preserve">Erhan Rodica </t>
  </si>
  <si>
    <t>Negura Mihaita                                                                                                Florescu Iuliana-Georgeta</t>
  </si>
  <si>
    <t>Presedinte de sedinta,                                                                                       Secretar general,</t>
  </si>
  <si>
    <t>Cap. 65.02 Învățământ</t>
  </si>
  <si>
    <t>Cap.51.02-Autoritati executive</t>
  </si>
  <si>
    <t>Primar,                                                                              Director executiv,</t>
  </si>
  <si>
    <t>Extindere, reabilitare și modernizare Sediu Primărie - proiectare și execuție</t>
  </si>
  <si>
    <t>Licente programe informatice</t>
  </si>
  <si>
    <t>Documentatii urbanism - PUZ AQUAPARK</t>
  </si>
  <si>
    <t>Inrejmuire spațiu depozitare deșeuri inerte</t>
  </si>
  <si>
    <t>Reabilitare centrală termică Colegiul Sivic Bucovina</t>
  </si>
  <si>
    <t>Cap. 84.02.-Transporturi</t>
  </si>
  <si>
    <t>Lucrări în continuare</t>
  </si>
  <si>
    <t>Reabilitare alei și parcări et. II - proiectare, asistență tehnică + execuție</t>
  </si>
  <si>
    <t>Reabilitare si modernizare drum de interes local Izvorul Alb-partia de schi de la km 2 la km 5-taxe și avize</t>
  </si>
  <si>
    <t>ANEXA NR. 4 LA HCL NR____/2022</t>
  </si>
  <si>
    <t>Majorarea valorii obiectivelor de investiții ale bugetului local pentru anul 2022</t>
  </si>
  <si>
    <t xml:space="preserve">               Prevederi 2022</t>
  </si>
  <si>
    <t>Documentație avizare ISU sală de sport Colegiul Național Dragoș Vodă</t>
  </si>
  <si>
    <t>Tunuri de zapada pârtia de schi</t>
  </si>
  <si>
    <t>Cap. 87,02 Turism</t>
  </si>
</sst>
</file>

<file path=xl/styles.xml><?xml version="1.0" encoding="utf-8"?>
<styleSheet xmlns="http://schemas.openxmlformats.org/spreadsheetml/2006/main">
  <numFmts count="33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_-;\-* #,##0_-;_-* &quot;-&quot;_-;_-@_-"/>
    <numFmt numFmtId="44" formatCode="_-* #,##0.00\ &quot;RON&quot;_-;\-* #,##0.00\ &quot;RON&quot;_-;_-* &quot;-&quot;??\ &quot;RON&quot;_-;_-@_-"/>
    <numFmt numFmtId="43" formatCode="_-* #,##0.00_-;\-* #,##0.00_-;_-* &quot;-&quot;??_-;_-@_-"/>
    <numFmt numFmtId="164" formatCode="_-* #,##0\ _R_O_N_-;\-* #,##0\ _R_O_N_-;_-* &quot;-&quot;\ _R_O_N_-;_-@_-"/>
    <numFmt numFmtId="165" formatCode="_-* #,##0.00\ _R_O_N_-;\-* #,##0.00\ _R_O_N_-;_-* &quot;-&quot;??\ _R_O_N_-;_-@_-"/>
    <numFmt numFmtId="166" formatCode="#,##0\ &quot;lei&quot;;\-#,##0\ &quot;lei&quot;"/>
    <numFmt numFmtId="167" formatCode="#,##0\ &quot;lei&quot;;[Red]\-#,##0\ &quot;lei&quot;"/>
    <numFmt numFmtId="168" formatCode="#,##0.00\ &quot;lei&quot;;\-#,##0.00\ &quot;lei&quot;"/>
    <numFmt numFmtId="169" formatCode="#,##0.00\ &quot;lei&quot;;[Red]\-#,##0.00\ &quot;lei&quot;"/>
    <numFmt numFmtId="170" formatCode="_-* #,##0\ &quot;lei&quot;_-;\-* #,##0\ &quot;lei&quot;_-;_-* &quot;-&quot;\ &quot;lei&quot;_-;_-@_-"/>
    <numFmt numFmtId="171" formatCode="_-* #,##0\ _l_e_i_-;\-* #,##0\ _l_e_i_-;_-* &quot;-&quot;\ _l_e_i_-;_-@_-"/>
    <numFmt numFmtId="172" formatCode="_-* #,##0.00\ &quot;lei&quot;_-;\-* #,##0.00\ &quot;lei&quot;_-;_-* &quot;-&quot;??\ &quot;lei&quot;_-;_-@_-"/>
    <numFmt numFmtId="173" formatCode="_-* #,##0.00\ _l_e_i_-;\-* #,##0.00\ _l_e_i_-;_-* &quot;-&quot;??\ _l_e_i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Da&quot;;&quot;Da&quot;;&quot;Nu&quot;"/>
    <numFmt numFmtId="183" formatCode="&quot;Adevărat&quot;;&quot;Adevărat&quot;;&quot;Fals&quot;"/>
    <numFmt numFmtId="184" formatCode="&quot;Activat&quot;;&quot;Activat&quot;;&quot;Dezactivat&quot;"/>
    <numFmt numFmtId="185" formatCode="[$¥€-2]\ #,##0.00_);[Red]\([$¥€-2]\ #,##0.00\)"/>
    <numFmt numFmtId="186" formatCode="#,##0_ ;\-#,##0\ "/>
    <numFmt numFmtId="187" formatCode="#,##0.00_ ;\-#,##0.00\ "/>
    <numFmt numFmtId="188" formatCode="#,##0&quot; &quot;;&quot;(&quot;#,##0&quot;)&quot;"/>
  </numFmts>
  <fonts count="62"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b/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b/>
      <i/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i/>
      <sz val="10"/>
      <color rgb="FF000000"/>
      <name val="Times New Roman"/>
      <family val="1"/>
    </font>
    <font>
      <b/>
      <sz val="10"/>
      <color rgb="FFFF0000"/>
      <name val="Times New Roman"/>
      <family val="1"/>
    </font>
    <font>
      <b/>
      <i/>
      <sz val="8"/>
      <color rgb="FF000000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/>
      <right style="thin">
        <color indexed="8"/>
      </right>
      <top style="thin">
        <color indexed="8"/>
      </top>
      <bottom/>
    </border>
    <border>
      <left style="thin"/>
      <right style="medium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rgb="FF000000"/>
      </left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 style="medium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/>
      <bottom/>
    </border>
    <border>
      <left style="medium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/>
      <top/>
      <bottom/>
    </border>
    <border>
      <left style="thin">
        <color rgb="FF000000"/>
      </left>
      <right style="medium">
        <color rgb="FF000000"/>
      </right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0" borderId="2" applyNumberFormat="0" applyFill="0" applyAlignment="0" applyProtection="0"/>
    <xf numFmtId="0" fontId="34" fillId="2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7" borderId="3" applyNumberFormat="0" applyAlignment="0" applyProtection="0"/>
    <xf numFmtId="0" fontId="38" fillId="29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</cellStyleXfs>
  <cellXfs count="104">
    <xf numFmtId="0" fontId="0" fillId="0" borderId="0" xfId="0" applyAlignment="1">
      <alignment/>
    </xf>
    <xf numFmtId="0" fontId="48" fillId="33" borderId="0" xfId="0" applyFont="1" applyFill="1" applyAlignment="1">
      <alignment/>
    </xf>
    <xf numFmtId="0" fontId="49" fillId="0" borderId="0" xfId="0" applyFont="1" applyAlignment="1">
      <alignment/>
    </xf>
    <xf numFmtId="49" fontId="48" fillId="34" borderId="10" xfId="0" applyNumberFormat="1" applyFont="1" applyFill="1" applyBorder="1" applyAlignment="1">
      <alignment horizontal="center" vertical="center" wrapText="1"/>
    </xf>
    <xf numFmtId="0" fontId="48" fillId="34" borderId="10" xfId="0" applyFont="1" applyFill="1" applyBorder="1" applyAlignment="1">
      <alignment horizontal="center"/>
    </xf>
    <xf numFmtId="0" fontId="48" fillId="34" borderId="11" xfId="0" applyFont="1" applyFill="1" applyBorder="1" applyAlignment="1">
      <alignment horizontal="center"/>
    </xf>
    <xf numFmtId="0" fontId="48" fillId="34" borderId="12" xfId="0" applyFont="1" applyFill="1" applyBorder="1" applyAlignment="1">
      <alignment horizontal="center"/>
    </xf>
    <xf numFmtId="0" fontId="48" fillId="34" borderId="0" xfId="0" applyFont="1" applyFill="1" applyAlignment="1">
      <alignment horizontal="center"/>
    </xf>
    <xf numFmtId="0" fontId="48" fillId="34" borderId="13" xfId="0" applyFont="1" applyFill="1" applyBorder="1" applyAlignment="1">
      <alignment horizontal="center"/>
    </xf>
    <xf numFmtId="0" fontId="48" fillId="34" borderId="14" xfId="0" applyFont="1" applyFill="1" applyBorder="1" applyAlignment="1">
      <alignment horizontal="center"/>
    </xf>
    <xf numFmtId="0" fontId="48" fillId="34" borderId="15" xfId="0" applyFont="1" applyFill="1" applyBorder="1" applyAlignment="1">
      <alignment horizontal="center"/>
    </xf>
    <xf numFmtId="0" fontId="48" fillId="34" borderId="16" xfId="0" applyFont="1" applyFill="1" applyBorder="1" applyAlignment="1">
      <alignment horizontal="center"/>
    </xf>
    <xf numFmtId="0" fontId="48" fillId="34" borderId="17" xfId="0" applyFont="1" applyFill="1" applyBorder="1" applyAlignment="1">
      <alignment horizontal="center"/>
    </xf>
    <xf numFmtId="0" fontId="48" fillId="34" borderId="18" xfId="0" applyFont="1" applyFill="1" applyBorder="1" applyAlignment="1">
      <alignment horizontal="center"/>
    </xf>
    <xf numFmtId="0" fontId="48" fillId="33" borderId="0" xfId="0" applyFont="1" applyFill="1" applyAlignment="1">
      <alignment horizontal="center"/>
    </xf>
    <xf numFmtId="0" fontId="50" fillId="33" borderId="0" xfId="0" applyFont="1" applyFill="1" applyAlignment="1">
      <alignment/>
    </xf>
    <xf numFmtId="0" fontId="51" fillId="33" borderId="0" xfId="0" applyFont="1" applyFill="1" applyAlignment="1">
      <alignment/>
    </xf>
    <xf numFmtId="0" fontId="48" fillId="34" borderId="19" xfId="0" applyFont="1" applyFill="1" applyBorder="1" applyAlignment="1">
      <alignment horizontal="center"/>
    </xf>
    <xf numFmtId="0" fontId="48" fillId="34" borderId="20" xfId="0" applyFont="1" applyFill="1" applyBorder="1" applyAlignment="1">
      <alignment horizontal="center"/>
    </xf>
    <xf numFmtId="0" fontId="48" fillId="34" borderId="21" xfId="0" applyFont="1" applyFill="1" applyBorder="1" applyAlignment="1">
      <alignment horizontal="center"/>
    </xf>
    <xf numFmtId="0" fontId="48" fillId="34" borderId="22" xfId="0" applyFont="1" applyFill="1" applyBorder="1" applyAlignment="1">
      <alignment horizontal="center"/>
    </xf>
    <xf numFmtId="0" fontId="48" fillId="34" borderId="23" xfId="0" applyFont="1" applyFill="1" applyBorder="1" applyAlignment="1">
      <alignment horizontal="center"/>
    </xf>
    <xf numFmtId="0" fontId="48" fillId="34" borderId="16" xfId="0" applyFont="1" applyFill="1" applyBorder="1" applyAlignment="1">
      <alignment horizontal="left"/>
    </xf>
    <xf numFmtId="0" fontId="1" fillId="33" borderId="0" xfId="0" applyFont="1" applyFill="1" applyAlignment="1">
      <alignment/>
    </xf>
    <xf numFmtId="37" fontId="52" fillId="34" borderId="24" xfId="0" applyNumberFormat="1" applyFont="1" applyFill="1" applyBorder="1" applyAlignment="1">
      <alignment horizontal="center" vertical="top"/>
    </xf>
    <xf numFmtId="37" fontId="52" fillId="35" borderId="24" xfId="0" applyNumberFormat="1" applyFont="1" applyFill="1" applyBorder="1" applyAlignment="1">
      <alignment horizontal="center"/>
    </xf>
    <xf numFmtId="188" fontId="53" fillId="36" borderId="25" xfId="0" applyNumberFormat="1" applyFont="1" applyFill="1" applyBorder="1" applyAlignment="1">
      <alignment horizontal="center"/>
    </xf>
    <xf numFmtId="188" fontId="53" fillId="37" borderId="26" xfId="0" applyNumberFormat="1" applyFont="1" applyFill="1" applyBorder="1" applyAlignment="1">
      <alignment horizontal="center"/>
    </xf>
    <xf numFmtId="37" fontId="54" fillId="38" borderId="27" xfId="0" applyNumberFormat="1" applyFont="1" applyFill="1" applyBorder="1" applyAlignment="1">
      <alignment horizontal="center"/>
    </xf>
    <xf numFmtId="37" fontId="52" fillId="39" borderId="24" xfId="0" applyNumberFormat="1" applyFont="1" applyFill="1" applyBorder="1" applyAlignment="1">
      <alignment horizontal="center"/>
    </xf>
    <xf numFmtId="3" fontId="55" fillId="40" borderId="28" xfId="0" applyNumberFormat="1" applyFont="1" applyFill="1" applyBorder="1" applyAlignment="1">
      <alignment horizontal="center"/>
    </xf>
    <xf numFmtId="3" fontId="55" fillId="40" borderId="26" xfId="0" applyNumberFormat="1" applyFont="1" applyFill="1" applyBorder="1" applyAlignment="1">
      <alignment horizontal="center"/>
    </xf>
    <xf numFmtId="3" fontId="55" fillId="0" borderId="29" xfId="0" applyNumberFormat="1" applyFont="1" applyBorder="1" applyAlignment="1">
      <alignment horizontal="center"/>
    </xf>
    <xf numFmtId="3" fontId="55" fillId="40" borderId="30" xfId="0" applyNumberFormat="1" applyFont="1" applyFill="1" applyBorder="1" applyAlignment="1">
      <alignment horizontal="center"/>
    </xf>
    <xf numFmtId="3" fontId="53" fillId="0" borderId="31" xfId="0" applyNumberFormat="1" applyFont="1" applyBorder="1" applyAlignment="1">
      <alignment horizontal="center"/>
    </xf>
    <xf numFmtId="37" fontId="52" fillId="38" borderId="24" xfId="0" applyNumberFormat="1" applyFont="1" applyFill="1" applyBorder="1" applyAlignment="1">
      <alignment horizontal="center"/>
    </xf>
    <xf numFmtId="37" fontId="52" fillId="34" borderId="32" xfId="0" applyNumberFormat="1" applyFont="1" applyFill="1" applyBorder="1" applyAlignment="1">
      <alignment horizontal="center"/>
    </xf>
    <xf numFmtId="37" fontId="52" fillId="41" borderId="24" xfId="0" applyNumberFormat="1" applyFont="1" applyFill="1" applyBorder="1" applyAlignment="1">
      <alignment horizontal="center"/>
    </xf>
    <xf numFmtId="37" fontId="56" fillId="0" borderId="24" xfId="0" applyNumberFormat="1" applyFont="1" applyBorder="1" applyAlignment="1">
      <alignment horizontal="center"/>
    </xf>
    <xf numFmtId="0" fontId="56" fillId="0" borderId="33" xfId="0" applyFont="1" applyBorder="1" applyAlignment="1">
      <alignment horizontal="center"/>
    </xf>
    <xf numFmtId="188" fontId="55" fillId="37" borderId="26" xfId="0" applyNumberFormat="1" applyFont="1" applyFill="1" applyBorder="1" applyAlignment="1">
      <alignment horizontal="center"/>
    </xf>
    <xf numFmtId="0" fontId="57" fillId="42" borderId="0" xfId="0" applyFont="1" applyFill="1" applyBorder="1" applyAlignment="1">
      <alignment horizontal="center"/>
    </xf>
    <xf numFmtId="3" fontId="58" fillId="43" borderId="0" xfId="0" applyNumberFormat="1" applyFont="1" applyFill="1" applyBorder="1" applyAlignment="1">
      <alignment horizontal="center" vertical="center"/>
    </xf>
    <xf numFmtId="0" fontId="49" fillId="33" borderId="0" xfId="0" applyFont="1" applyFill="1" applyAlignment="1">
      <alignment/>
    </xf>
    <xf numFmtId="188" fontId="53" fillId="44" borderId="26" xfId="0" applyNumberFormat="1" applyFont="1" applyFill="1" applyBorder="1" applyAlignment="1">
      <alignment horizontal="center"/>
    </xf>
    <xf numFmtId="0" fontId="56" fillId="34" borderId="24" xfId="0" applyFont="1" applyFill="1" applyBorder="1" applyAlignment="1">
      <alignment horizontal="center" wrapText="1"/>
    </xf>
    <xf numFmtId="0" fontId="59" fillId="37" borderId="26" xfId="0" applyFont="1" applyFill="1" applyBorder="1" applyAlignment="1">
      <alignment horizontal="center"/>
    </xf>
    <xf numFmtId="0" fontId="53" fillId="37" borderId="26" xfId="0" applyFont="1" applyFill="1" applyBorder="1" applyAlignment="1">
      <alignment horizontal="center"/>
    </xf>
    <xf numFmtId="0" fontId="59" fillId="37" borderId="29" xfId="0" applyFont="1" applyFill="1" applyBorder="1" applyAlignment="1">
      <alignment horizontal="center"/>
    </xf>
    <xf numFmtId="0" fontId="60" fillId="40" borderId="34" xfId="0" applyFont="1" applyFill="1" applyBorder="1" applyAlignment="1">
      <alignment horizontal="left"/>
    </xf>
    <xf numFmtId="0" fontId="52" fillId="34" borderId="24" xfId="0" applyFont="1" applyFill="1" applyBorder="1" applyAlignment="1">
      <alignment horizontal="center"/>
    </xf>
    <xf numFmtId="0" fontId="52" fillId="41" borderId="24" xfId="0" applyFont="1" applyFill="1" applyBorder="1" applyAlignment="1">
      <alignment horizontal="center"/>
    </xf>
    <xf numFmtId="0" fontId="55" fillId="0" borderId="35" xfId="0" applyFont="1" applyBorder="1" applyAlignment="1">
      <alignment horizontal="center" vertical="center" wrapText="1"/>
    </xf>
    <xf numFmtId="0" fontId="52" fillId="0" borderId="36" xfId="0" applyFont="1" applyBorder="1" applyAlignment="1">
      <alignment horizontal="center"/>
    </xf>
    <xf numFmtId="0" fontId="52" fillId="34" borderId="24" xfId="0" applyFont="1" applyFill="1" applyBorder="1" applyAlignment="1">
      <alignment horizontal="center" vertical="top" wrapText="1"/>
    </xf>
    <xf numFmtId="0" fontId="54" fillId="34" borderId="24" xfId="0" applyFont="1" applyFill="1" applyBorder="1" applyAlignment="1">
      <alignment horizontal="center"/>
    </xf>
    <xf numFmtId="0" fontId="55" fillId="37" borderId="26" xfId="0" applyFont="1" applyFill="1" applyBorder="1" applyAlignment="1">
      <alignment horizontal="center"/>
    </xf>
    <xf numFmtId="0" fontId="52" fillId="38" borderId="37" xfId="0" applyFont="1" applyFill="1" applyBorder="1" applyAlignment="1">
      <alignment horizontal="left"/>
    </xf>
    <xf numFmtId="0" fontId="54" fillId="38" borderId="38" xfId="0" applyFont="1" applyFill="1" applyBorder="1" applyAlignment="1">
      <alignment horizontal="center"/>
    </xf>
    <xf numFmtId="0" fontId="52" fillId="45" borderId="36" xfId="0" applyFont="1" applyFill="1" applyBorder="1" applyAlignment="1">
      <alignment horizontal="center"/>
    </xf>
    <xf numFmtId="0" fontId="52" fillId="45" borderId="24" xfId="0" applyFont="1" applyFill="1" applyBorder="1" applyAlignment="1">
      <alignment horizontal="center"/>
    </xf>
    <xf numFmtId="0" fontId="57" fillId="37" borderId="39" xfId="0" applyFont="1" applyFill="1" applyBorder="1" applyAlignment="1">
      <alignment horizontal="center"/>
    </xf>
    <xf numFmtId="0" fontId="57" fillId="37" borderId="26" xfId="0" applyFont="1" applyFill="1" applyBorder="1" applyAlignment="1">
      <alignment horizontal="center"/>
    </xf>
    <xf numFmtId="188" fontId="57" fillId="37" borderId="26" xfId="0" applyNumberFormat="1" applyFont="1" applyFill="1" applyBorder="1" applyAlignment="1">
      <alignment horizontal="center"/>
    </xf>
    <xf numFmtId="0" fontId="57" fillId="40" borderId="28" xfId="0" applyFont="1" applyFill="1" applyBorder="1" applyAlignment="1">
      <alignment horizontal="center"/>
    </xf>
    <xf numFmtId="0" fontId="58" fillId="40" borderId="28" xfId="0" applyFont="1" applyFill="1" applyBorder="1" applyAlignment="1">
      <alignment horizontal="center" vertical="center" wrapText="1"/>
    </xf>
    <xf numFmtId="188" fontId="58" fillId="40" borderId="28" xfId="0" applyNumberFormat="1" applyFont="1" applyFill="1" applyBorder="1" applyAlignment="1">
      <alignment horizontal="center" vertical="center"/>
    </xf>
    <xf numFmtId="0" fontId="61" fillId="40" borderId="28" xfId="0" applyFont="1" applyFill="1" applyBorder="1" applyAlignment="1">
      <alignment horizontal="center"/>
    </xf>
    <xf numFmtId="0" fontId="58" fillId="40" borderId="28" xfId="0" applyFont="1" applyFill="1" applyBorder="1" applyAlignment="1">
      <alignment horizontal="center" wrapText="1"/>
    </xf>
    <xf numFmtId="188" fontId="58" fillId="40" borderId="28" xfId="0" applyNumberFormat="1" applyFont="1" applyFill="1" applyBorder="1" applyAlignment="1">
      <alignment horizontal="center"/>
    </xf>
    <xf numFmtId="1" fontId="57" fillId="40" borderId="28" xfId="0" applyNumberFormat="1" applyFont="1" applyFill="1" applyBorder="1" applyAlignment="1">
      <alignment horizontal="center"/>
    </xf>
    <xf numFmtId="188" fontId="58" fillId="40" borderId="40" xfId="0" applyNumberFormat="1" applyFont="1" applyFill="1" applyBorder="1" applyAlignment="1">
      <alignment horizontal="center" vertical="center"/>
    </xf>
    <xf numFmtId="0" fontId="57" fillId="46" borderId="41" xfId="0" applyFont="1" applyFill="1" applyBorder="1" applyAlignment="1">
      <alignment horizontal="center"/>
    </xf>
    <xf numFmtId="0" fontId="58" fillId="46" borderId="28" xfId="0" applyFont="1" applyFill="1" applyBorder="1" applyAlignment="1">
      <alignment horizontal="center" vertical="center" wrapText="1"/>
    </xf>
    <xf numFmtId="188" fontId="58" fillId="46" borderId="28" xfId="0" applyNumberFormat="1" applyFont="1" applyFill="1" applyBorder="1" applyAlignment="1">
      <alignment horizontal="center" vertical="center"/>
    </xf>
    <xf numFmtId="188" fontId="57" fillId="46" borderId="34" xfId="0" applyNumberFormat="1" applyFont="1" applyFill="1" applyBorder="1" applyAlignment="1">
      <alignment horizontal="center"/>
    </xf>
    <xf numFmtId="0" fontId="55" fillId="0" borderId="0" xfId="0" applyFont="1" applyAlignment="1">
      <alignment horizontal="center" wrapText="1"/>
    </xf>
    <xf numFmtId="0" fontId="57" fillId="36" borderId="42" xfId="0" applyFont="1" applyFill="1" applyBorder="1" applyAlignment="1">
      <alignment horizontal="left"/>
    </xf>
    <xf numFmtId="0" fontId="57" fillId="36" borderId="43" xfId="0" applyFont="1" applyFill="1" applyBorder="1" applyAlignment="1">
      <alignment horizontal="left"/>
    </xf>
    <xf numFmtId="188" fontId="57" fillId="36" borderId="44" xfId="0" applyNumberFormat="1" applyFont="1" applyFill="1" applyBorder="1" applyAlignment="1">
      <alignment horizontal="center"/>
    </xf>
    <xf numFmtId="0" fontId="57" fillId="37" borderId="45" xfId="0" applyFont="1" applyFill="1" applyBorder="1" applyAlignment="1">
      <alignment horizontal="center"/>
    </xf>
    <xf numFmtId="0" fontId="57" fillId="46" borderId="46" xfId="0" applyFont="1" applyFill="1" applyBorder="1" applyAlignment="1">
      <alignment horizontal="center" vertical="center"/>
    </xf>
    <xf numFmtId="188" fontId="57" fillId="46" borderId="28" xfId="0" applyNumberFormat="1" applyFont="1" applyFill="1" applyBorder="1" applyAlignment="1">
      <alignment horizontal="center" vertical="center"/>
    </xf>
    <xf numFmtId="188" fontId="57" fillId="46" borderId="47" xfId="0" applyNumberFormat="1" applyFont="1" applyFill="1" applyBorder="1" applyAlignment="1">
      <alignment horizontal="center" vertical="center"/>
    </xf>
    <xf numFmtId="0" fontId="57" fillId="40" borderId="24" xfId="0" applyFont="1" applyFill="1" applyBorder="1" applyAlignment="1">
      <alignment horizontal="center"/>
    </xf>
    <xf numFmtId="0" fontId="58" fillId="0" borderId="24" xfId="0" applyFont="1" applyBorder="1" applyAlignment="1">
      <alignment horizontal="center" vertical="center" wrapText="1"/>
    </xf>
    <xf numFmtId="188" fontId="58" fillId="40" borderId="24" xfId="0" applyNumberFormat="1" applyFont="1" applyFill="1" applyBorder="1" applyAlignment="1">
      <alignment horizontal="center" vertical="center"/>
    </xf>
    <xf numFmtId="1" fontId="58" fillId="40" borderId="24" xfId="0" applyNumberFormat="1" applyFont="1" applyFill="1" applyBorder="1" applyAlignment="1">
      <alignment horizontal="center"/>
    </xf>
    <xf numFmtId="0" fontId="50" fillId="33" borderId="0" xfId="0" applyFont="1" applyFill="1" applyAlignment="1">
      <alignment horizontal="center"/>
    </xf>
    <xf numFmtId="0" fontId="48" fillId="34" borderId="17" xfId="0" applyFont="1" applyFill="1" applyBorder="1" applyAlignment="1">
      <alignment horizontal="center"/>
    </xf>
    <xf numFmtId="0" fontId="48" fillId="34" borderId="10" xfId="0" applyFont="1" applyFill="1" applyBorder="1" applyAlignment="1">
      <alignment horizontal="center"/>
    </xf>
    <xf numFmtId="0" fontId="52" fillId="34" borderId="48" xfId="0" applyFont="1" applyFill="1" applyBorder="1" applyAlignment="1">
      <alignment horizontal="center" vertical="top" wrapText="1"/>
    </xf>
    <xf numFmtId="0" fontId="52" fillId="34" borderId="49" xfId="0" applyFont="1" applyFill="1" applyBorder="1" applyAlignment="1">
      <alignment horizontal="center" vertical="top" wrapText="1"/>
    </xf>
    <xf numFmtId="0" fontId="52" fillId="38" borderId="48" xfId="0" applyFont="1" applyFill="1" applyBorder="1" applyAlignment="1">
      <alignment horizontal="center" wrapText="1"/>
    </xf>
    <xf numFmtId="0" fontId="52" fillId="38" borderId="49" xfId="0" applyFont="1" applyFill="1" applyBorder="1" applyAlignment="1">
      <alignment horizontal="center" wrapText="1"/>
    </xf>
    <xf numFmtId="0" fontId="53" fillId="36" borderId="46" xfId="0" applyFont="1" applyFill="1" applyBorder="1" applyAlignment="1">
      <alignment horizontal="center"/>
    </xf>
    <xf numFmtId="0" fontId="58" fillId="40" borderId="28" xfId="0" applyFont="1" applyFill="1" applyBorder="1" applyAlignment="1">
      <alignment horizontal="center"/>
    </xf>
    <xf numFmtId="188" fontId="57" fillId="40" borderId="28" xfId="0" applyNumberFormat="1" applyFont="1" applyFill="1" applyBorder="1" applyAlignment="1">
      <alignment horizontal="center"/>
    </xf>
    <xf numFmtId="0" fontId="58" fillId="36" borderId="44" xfId="0" applyFont="1" applyFill="1" applyBorder="1" applyAlignment="1">
      <alignment horizontal="center" wrapText="1"/>
    </xf>
    <xf numFmtId="188" fontId="57" fillId="36" borderId="50" xfId="0" applyNumberFormat="1" applyFont="1" applyFill="1" applyBorder="1" applyAlignment="1">
      <alignment horizontal="center"/>
    </xf>
    <xf numFmtId="188" fontId="57" fillId="36" borderId="51" xfId="0" applyNumberFormat="1" applyFont="1" applyFill="1" applyBorder="1" applyAlignment="1">
      <alignment horizontal="center"/>
    </xf>
    <xf numFmtId="0" fontId="57" fillId="40" borderId="45" xfId="0" applyFont="1" applyFill="1" applyBorder="1" applyAlignment="1">
      <alignment horizontal="center"/>
    </xf>
    <xf numFmtId="0" fontId="57" fillId="40" borderId="26" xfId="0" applyFont="1" applyFill="1" applyBorder="1" applyAlignment="1">
      <alignment horizontal="center"/>
    </xf>
    <xf numFmtId="188" fontId="57" fillId="40" borderId="26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tă" xfId="50"/>
    <cellStyle name="Percent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0"/>
  <sheetViews>
    <sheetView tabSelected="1" zoomScalePageLayoutView="0" workbookViewId="0" topLeftCell="A1">
      <selection activeCell="J19" sqref="J19:J21"/>
    </sheetView>
  </sheetViews>
  <sheetFormatPr defaultColWidth="9.140625" defaultRowHeight="12.75"/>
  <cols>
    <col min="1" max="1" width="4.00390625" style="1" customWidth="1"/>
    <col min="2" max="2" width="37.8515625" style="1" customWidth="1"/>
    <col min="3" max="3" width="10.421875" style="1" customWidth="1"/>
    <col min="4" max="4" width="9.57421875" style="1" customWidth="1"/>
    <col min="5" max="5" width="10.421875" style="1" customWidth="1"/>
    <col min="6" max="6" width="8.00390625" style="1" customWidth="1"/>
    <col min="7" max="7" width="7.140625" style="1" customWidth="1"/>
    <col min="8" max="8" width="7.57421875" style="1" customWidth="1"/>
    <col min="9" max="9" width="10.8515625" style="1" customWidth="1"/>
    <col min="10" max="10" width="10.421875" style="1" customWidth="1"/>
    <col min="11" max="11" width="11.421875" style="1" customWidth="1"/>
    <col min="12" max="12" width="9.8515625" style="1" customWidth="1"/>
    <col min="13" max="16384" width="9.140625" style="1" customWidth="1"/>
  </cols>
  <sheetData>
    <row r="1" spans="2:11" ht="12.75">
      <c r="B1" s="1" t="s">
        <v>0</v>
      </c>
      <c r="I1" s="1" t="s">
        <v>68</v>
      </c>
      <c r="K1" s="2"/>
    </row>
    <row r="2" ht="11.25">
      <c r="B2" s="1" t="s">
        <v>1</v>
      </c>
    </row>
    <row r="3" ht="14.25" customHeight="1"/>
    <row r="4" spans="3:11" ht="11.25">
      <c r="C4" s="88" t="s">
        <v>69</v>
      </c>
      <c r="D4" s="88"/>
      <c r="E4" s="88"/>
      <c r="F4" s="88"/>
      <c r="G4" s="88"/>
      <c r="H4" s="88"/>
      <c r="I4" s="88"/>
      <c r="J4" s="88"/>
      <c r="K4" s="88"/>
    </row>
    <row r="5" ht="14.25" customHeight="1" thickBot="1"/>
    <row r="6" spans="1:12" ht="21.75" customHeight="1" thickBot="1">
      <c r="A6" s="89" t="s">
        <v>2</v>
      </c>
      <c r="B6" s="90"/>
      <c r="C6" s="3" t="s">
        <v>3</v>
      </c>
      <c r="D6" s="4" t="s">
        <v>4</v>
      </c>
      <c r="E6" s="10"/>
      <c r="F6" s="19"/>
      <c r="G6" s="19"/>
      <c r="H6" s="19" t="s">
        <v>70</v>
      </c>
      <c r="I6" s="19"/>
      <c r="J6" s="19"/>
      <c r="K6" s="19"/>
      <c r="L6" s="20"/>
    </row>
    <row r="7" spans="1:12" ht="10.5" customHeight="1">
      <c r="A7" s="11" t="s">
        <v>5</v>
      </c>
      <c r="B7" s="5"/>
      <c r="C7" s="5"/>
      <c r="D7" s="5" t="s">
        <v>6</v>
      </c>
      <c r="E7" s="6"/>
      <c r="F7" s="11"/>
      <c r="G7" s="7"/>
      <c r="H7" s="7"/>
      <c r="I7" s="7"/>
      <c r="J7" s="7"/>
      <c r="K7" s="7"/>
      <c r="L7" s="17"/>
    </row>
    <row r="8" spans="1:12" ht="10.5" customHeight="1">
      <c r="A8" s="11" t="s">
        <v>5</v>
      </c>
      <c r="B8" s="5"/>
      <c r="C8" s="5"/>
      <c r="D8" s="5">
        <v>2022</v>
      </c>
      <c r="E8" s="6" t="s">
        <v>7</v>
      </c>
      <c r="F8" s="22" t="s">
        <v>8</v>
      </c>
      <c r="G8" s="7"/>
      <c r="H8" s="7"/>
      <c r="I8" s="7"/>
      <c r="J8" s="7"/>
      <c r="K8" s="7"/>
      <c r="L8" s="17"/>
    </row>
    <row r="9" spans="1:12" ht="10.5" customHeight="1" thickBot="1">
      <c r="A9" s="11" t="s">
        <v>5</v>
      </c>
      <c r="B9" s="5"/>
      <c r="C9" s="5"/>
      <c r="D9" s="5"/>
      <c r="E9" s="6" t="s">
        <v>9</v>
      </c>
      <c r="F9" s="8"/>
      <c r="G9" s="9"/>
      <c r="H9" s="9"/>
      <c r="I9" s="9"/>
      <c r="J9" s="9"/>
      <c r="K9" s="9"/>
      <c r="L9" s="17"/>
    </row>
    <row r="10" spans="1:12" ht="10.5" customHeight="1" thickBot="1">
      <c r="A10" s="11" t="s">
        <v>5</v>
      </c>
      <c r="B10" s="5" t="s">
        <v>5</v>
      </c>
      <c r="C10" s="5"/>
      <c r="D10" s="5"/>
      <c r="E10" s="6" t="s">
        <v>10</v>
      </c>
      <c r="F10" s="21" t="s">
        <v>11</v>
      </c>
      <c r="G10" s="21" t="s">
        <v>12</v>
      </c>
      <c r="H10" s="21" t="s">
        <v>13</v>
      </c>
      <c r="I10" s="21" t="s">
        <v>49</v>
      </c>
      <c r="J10" s="21" t="s">
        <v>7</v>
      </c>
      <c r="K10" s="10" t="s">
        <v>14</v>
      </c>
      <c r="L10" s="17"/>
    </row>
    <row r="11" spans="1:12" ht="10.5" customHeight="1">
      <c r="A11" s="11"/>
      <c r="B11" s="5"/>
      <c r="C11" s="5"/>
      <c r="D11" s="5"/>
      <c r="E11" s="6" t="s">
        <v>15</v>
      </c>
      <c r="F11" s="6" t="s">
        <v>16</v>
      </c>
      <c r="G11" s="6" t="s">
        <v>17</v>
      </c>
      <c r="H11" s="6" t="s">
        <v>17</v>
      </c>
      <c r="I11" s="6" t="s">
        <v>50</v>
      </c>
      <c r="J11" s="6" t="s">
        <v>18</v>
      </c>
      <c r="K11" s="11" t="s">
        <v>19</v>
      </c>
      <c r="L11" s="17" t="s">
        <v>20</v>
      </c>
    </row>
    <row r="12" spans="1:12" ht="10.5" customHeight="1">
      <c r="A12" s="11"/>
      <c r="B12" s="5"/>
      <c r="C12" s="5"/>
      <c r="D12" s="5"/>
      <c r="E12" s="6"/>
      <c r="F12" s="6" t="s">
        <v>21</v>
      </c>
      <c r="G12" s="6" t="s">
        <v>22</v>
      </c>
      <c r="H12" s="6" t="s">
        <v>23</v>
      </c>
      <c r="I12" s="6"/>
      <c r="J12" s="6" t="s">
        <v>24</v>
      </c>
      <c r="K12" s="11" t="s">
        <v>25</v>
      </c>
      <c r="L12" s="17" t="s">
        <v>26</v>
      </c>
    </row>
    <row r="13" spans="1:12" ht="10.5" customHeight="1">
      <c r="A13" s="11"/>
      <c r="B13" s="5"/>
      <c r="C13" s="5"/>
      <c r="D13" s="5"/>
      <c r="E13" s="6"/>
      <c r="F13" s="6"/>
      <c r="G13" s="6"/>
      <c r="H13" s="6"/>
      <c r="I13" s="6"/>
      <c r="J13" s="6" t="s">
        <v>27</v>
      </c>
      <c r="K13" s="11" t="s">
        <v>28</v>
      </c>
      <c r="L13" s="17" t="s">
        <v>29</v>
      </c>
    </row>
    <row r="14" spans="1:12" ht="10.5" customHeight="1" thickBot="1">
      <c r="A14" s="11"/>
      <c r="B14" s="5"/>
      <c r="C14" s="5"/>
      <c r="D14" s="5"/>
      <c r="E14" s="6"/>
      <c r="F14" s="6"/>
      <c r="G14" s="6"/>
      <c r="H14" s="6"/>
      <c r="I14" s="6"/>
      <c r="J14" s="6" t="s">
        <v>30</v>
      </c>
      <c r="K14" s="7"/>
      <c r="L14" s="17" t="s">
        <v>25</v>
      </c>
    </row>
    <row r="15" spans="1:12" ht="12.75" customHeight="1" hidden="1" thickBot="1">
      <c r="A15" s="11"/>
      <c r="B15" s="5"/>
      <c r="C15" s="5"/>
      <c r="D15" s="5"/>
      <c r="E15" s="6"/>
      <c r="F15" s="6"/>
      <c r="G15" s="6"/>
      <c r="H15" s="6"/>
      <c r="I15" s="6"/>
      <c r="J15" s="6"/>
      <c r="K15" s="7"/>
      <c r="L15" s="18" t="s">
        <v>31</v>
      </c>
    </row>
    <row r="16" spans="1:12" s="14" customFormat="1" ht="11.25" customHeight="1">
      <c r="A16" s="12"/>
      <c r="B16" s="4">
        <v>1</v>
      </c>
      <c r="C16" s="4">
        <v>2</v>
      </c>
      <c r="D16" s="21">
        <v>3</v>
      </c>
      <c r="E16" s="21" t="s">
        <v>32</v>
      </c>
      <c r="F16" s="21" t="s">
        <v>33</v>
      </c>
      <c r="G16" s="21" t="s">
        <v>34</v>
      </c>
      <c r="H16" s="13" t="s">
        <v>35</v>
      </c>
      <c r="I16" s="21" t="s">
        <v>36</v>
      </c>
      <c r="J16" s="21" t="s">
        <v>37</v>
      </c>
      <c r="K16" s="13" t="s">
        <v>38</v>
      </c>
      <c r="L16" s="20" t="s">
        <v>39</v>
      </c>
    </row>
    <row r="17" spans="1:12" s="14" customFormat="1" ht="25.5" customHeight="1">
      <c r="A17" s="91" t="s">
        <v>48</v>
      </c>
      <c r="B17" s="92"/>
      <c r="C17" s="24">
        <f aca="true" t="shared" si="0" ref="C17:L17">C18</f>
        <v>155700</v>
      </c>
      <c r="D17" s="24">
        <f t="shared" si="0"/>
        <v>322700</v>
      </c>
      <c r="E17" s="24">
        <f t="shared" si="0"/>
        <v>322700</v>
      </c>
      <c r="F17" s="24">
        <f t="shared" si="0"/>
        <v>0</v>
      </c>
      <c r="G17" s="24">
        <f t="shared" si="0"/>
        <v>0</v>
      </c>
      <c r="H17" s="24">
        <f t="shared" si="0"/>
        <v>0</v>
      </c>
      <c r="I17" s="24">
        <f t="shared" si="0"/>
        <v>0</v>
      </c>
      <c r="J17" s="24">
        <f t="shared" si="0"/>
        <v>322700</v>
      </c>
      <c r="K17" s="24">
        <f t="shared" si="0"/>
        <v>322700</v>
      </c>
      <c r="L17" s="24">
        <f t="shared" si="0"/>
        <v>0</v>
      </c>
    </row>
    <row r="18" spans="1:12" s="14" customFormat="1" ht="15.75" customHeight="1">
      <c r="A18" s="54"/>
      <c r="B18" s="54" t="s">
        <v>47</v>
      </c>
      <c r="C18" s="24">
        <f>C27+C32+C36+C41+C22</f>
        <v>155700</v>
      </c>
      <c r="D18" s="24">
        <f aca="true" t="shared" si="1" ref="D18:K18">D27+D32+D36+D41+D22</f>
        <v>322700</v>
      </c>
      <c r="E18" s="24">
        <f t="shared" si="1"/>
        <v>322700</v>
      </c>
      <c r="F18" s="24">
        <f t="shared" si="1"/>
        <v>0</v>
      </c>
      <c r="G18" s="24">
        <f t="shared" si="1"/>
        <v>0</v>
      </c>
      <c r="H18" s="24">
        <f t="shared" si="1"/>
        <v>0</v>
      </c>
      <c r="I18" s="24">
        <f t="shared" si="1"/>
        <v>0</v>
      </c>
      <c r="J18" s="24">
        <f t="shared" si="1"/>
        <v>322700</v>
      </c>
      <c r="K18" s="24">
        <f t="shared" si="1"/>
        <v>322700</v>
      </c>
      <c r="L18" s="24">
        <f aca="true" t="shared" si="2" ref="D18:L18">L27+L32+L36+L41</f>
        <v>0</v>
      </c>
    </row>
    <row r="19" spans="1:12" s="14" customFormat="1" ht="15.75" customHeight="1">
      <c r="A19" s="50" t="s">
        <v>40</v>
      </c>
      <c r="B19" s="51" t="s">
        <v>41</v>
      </c>
      <c r="C19" s="24">
        <f>C23+C28</f>
        <v>60000</v>
      </c>
      <c r="D19" s="24">
        <f aca="true" t="shared" si="3" ref="D19:L19">D23+D28</f>
        <v>107000</v>
      </c>
      <c r="E19" s="24">
        <f t="shared" si="3"/>
        <v>107000</v>
      </c>
      <c r="F19" s="24">
        <f t="shared" si="3"/>
        <v>0</v>
      </c>
      <c r="G19" s="24">
        <f t="shared" si="3"/>
        <v>0</v>
      </c>
      <c r="H19" s="24">
        <f t="shared" si="3"/>
        <v>0</v>
      </c>
      <c r="I19" s="24">
        <f t="shared" si="3"/>
        <v>0</v>
      </c>
      <c r="J19" s="24">
        <f t="shared" si="3"/>
        <v>107000</v>
      </c>
      <c r="K19" s="24">
        <f t="shared" si="3"/>
        <v>107000</v>
      </c>
      <c r="L19" s="24">
        <f t="shared" si="3"/>
        <v>0</v>
      </c>
    </row>
    <row r="20" spans="1:12" s="14" customFormat="1" ht="12.75" customHeight="1">
      <c r="A20" s="50" t="s">
        <v>42</v>
      </c>
      <c r="B20" s="50" t="s">
        <v>43</v>
      </c>
      <c r="C20" s="24">
        <f>C37</f>
        <v>0</v>
      </c>
      <c r="D20" s="24">
        <f aca="true" t="shared" si="4" ref="D20:L20">D37</f>
        <v>100000</v>
      </c>
      <c r="E20" s="24">
        <f t="shared" si="4"/>
        <v>100000</v>
      </c>
      <c r="F20" s="24">
        <f t="shared" si="4"/>
        <v>0</v>
      </c>
      <c r="G20" s="24">
        <f t="shared" si="4"/>
        <v>0</v>
      </c>
      <c r="H20" s="24">
        <f t="shared" si="4"/>
        <v>0</v>
      </c>
      <c r="I20" s="24">
        <f t="shared" si="4"/>
        <v>0</v>
      </c>
      <c r="J20" s="24">
        <f t="shared" si="4"/>
        <v>100000</v>
      </c>
      <c r="K20" s="24">
        <f t="shared" si="4"/>
        <v>100000</v>
      </c>
      <c r="L20" s="24">
        <f t="shared" si="4"/>
        <v>0</v>
      </c>
    </row>
    <row r="21" spans="1:12" s="15" customFormat="1" ht="14.25" customHeight="1">
      <c r="A21" s="55" t="s">
        <v>44</v>
      </c>
      <c r="B21" s="50" t="s">
        <v>45</v>
      </c>
      <c r="C21" s="25">
        <f>C33+C25+C30+C39+C42</f>
        <v>95700</v>
      </c>
      <c r="D21" s="25">
        <f aca="true" t="shared" si="5" ref="D21:L21">D33+D25+D30+D39+D42</f>
        <v>115700</v>
      </c>
      <c r="E21" s="25">
        <f t="shared" si="5"/>
        <v>115700</v>
      </c>
      <c r="F21" s="25">
        <f t="shared" si="5"/>
        <v>0</v>
      </c>
      <c r="G21" s="25">
        <f t="shared" si="5"/>
        <v>0</v>
      </c>
      <c r="H21" s="25">
        <f t="shared" si="5"/>
        <v>0</v>
      </c>
      <c r="I21" s="25">
        <f t="shared" si="5"/>
        <v>0</v>
      </c>
      <c r="J21" s="25">
        <f t="shared" si="5"/>
        <v>115700</v>
      </c>
      <c r="K21" s="25">
        <f t="shared" si="5"/>
        <v>115700</v>
      </c>
      <c r="L21" s="25">
        <f t="shared" si="5"/>
        <v>0</v>
      </c>
    </row>
    <row r="22" spans="1:12" s="15" customFormat="1" ht="14.25" customHeight="1">
      <c r="A22" s="95" t="s">
        <v>57</v>
      </c>
      <c r="B22" s="95"/>
      <c r="C22" s="26">
        <f>C25+C23</f>
        <v>5000</v>
      </c>
      <c r="D22" s="26">
        <f aca="true" t="shared" si="6" ref="D22:L22">D25+D23</f>
        <v>52000</v>
      </c>
      <c r="E22" s="26">
        <f t="shared" si="6"/>
        <v>52000</v>
      </c>
      <c r="F22" s="26">
        <f t="shared" si="6"/>
        <v>0</v>
      </c>
      <c r="G22" s="26">
        <f t="shared" si="6"/>
        <v>0</v>
      </c>
      <c r="H22" s="26">
        <f t="shared" si="6"/>
        <v>0</v>
      </c>
      <c r="I22" s="26">
        <f t="shared" si="6"/>
        <v>0</v>
      </c>
      <c r="J22" s="26">
        <f t="shared" si="6"/>
        <v>52000</v>
      </c>
      <c r="K22" s="26">
        <f t="shared" si="6"/>
        <v>52000</v>
      </c>
      <c r="L22" s="26">
        <f t="shared" si="6"/>
        <v>0</v>
      </c>
    </row>
    <row r="23" spans="1:12" s="15" customFormat="1" ht="14.25" customHeight="1">
      <c r="A23" s="61" t="s">
        <v>40</v>
      </c>
      <c r="B23" s="62" t="s">
        <v>41</v>
      </c>
      <c r="C23" s="63">
        <f aca="true" t="shared" si="7" ref="C23:L23">C24</f>
        <v>0</v>
      </c>
      <c r="D23" s="63">
        <f t="shared" si="7"/>
        <v>47000</v>
      </c>
      <c r="E23" s="63">
        <f t="shared" si="7"/>
        <v>47000</v>
      </c>
      <c r="F23" s="63">
        <f t="shared" si="7"/>
        <v>0</v>
      </c>
      <c r="G23" s="63">
        <f t="shared" si="7"/>
        <v>0</v>
      </c>
      <c r="H23" s="63">
        <f t="shared" si="7"/>
        <v>0</v>
      </c>
      <c r="I23" s="63">
        <f t="shared" si="7"/>
        <v>0</v>
      </c>
      <c r="J23" s="63">
        <f t="shared" si="7"/>
        <v>47000</v>
      </c>
      <c r="K23" s="63">
        <f t="shared" si="7"/>
        <v>47000</v>
      </c>
      <c r="L23" s="63">
        <f t="shared" si="7"/>
        <v>0</v>
      </c>
    </row>
    <row r="24" spans="1:12" s="15" customFormat="1" ht="28.5" customHeight="1">
      <c r="A24" s="64"/>
      <c r="B24" s="65" t="s">
        <v>59</v>
      </c>
      <c r="C24" s="66"/>
      <c r="D24" s="66">
        <v>47000</v>
      </c>
      <c r="E24" s="66">
        <v>47000</v>
      </c>
      <c r="F24" s="66"/>
      <c r="G24" s="66"/>
      <c r="H24" s="66"/>
      <c r="I24" s="66"/>
      <c r="J24" s="66">
        <f>E24</f>
        <v>47000</v>
      </c>
      <c r="K24" s="66">
        <f>J24</f>
        <v>47000</v>
      </c>
      <c r="L24" s="66"/>
    </row>
    <row r="25" spans="1:12" s="15" customFormat="1" ht="14.25" customHeight="1">
      <c r="A25" s="56" t="s">
        <v>44</v>
      </c>
      <c r="B25" s="56" t="s">
        <v>45</v>
      </c>
      <c r="C25" s="40">
        <f>C26</f>
        <v>5000</v>
      </c>
      <c r="D25" s="40">
        <f aca="true" t="shared" si="8" ref="D25:L25">D26</f>
        <v>5000</v>
      </c>
      <c r="E25" s="40">
        <f t="shared" si="8"/>
        <v>5000</v>
      </c>
      <c r="F25" s="40">
        <f t="shared" si="8"/>
        <v>0</v>
      </c>
      <c r="G25" s="40">
        <f t="shared" si="8"/>
        <v>0</v>
      </c>
      <c r="H25" s="40">
        <f t="shared" si="8"/>
        <v>0</v>
      </c>
      <c r="I25" s="40">
        <f t="shared" si="8"/>
        <v>0</v>
      </c>
      <c r="J25" s="40">
        <f t="shared" si="8"/>
        <v>5000</v>
      </c>
      <c r="K25" s="40">
        <f t="shared" si="8"/>
        <v>5000</v>
      </c>
      <c r="L25" s="40">
        <f t="shared" si="8"/>
        <v>0</v>
      </c>
    </row>
    <row r="26" spans="1:12" s="15" customFormat="1" ht="26.25" customHeight="1">
      <c r="A26" s="67"/>
      <c r="B26" s="68" t="s">
        <v>60</v>
      </c>
      <c r="C26" s="69">
        <v>5000</v>
      </c>
      <c r="D26" s="69">
        <v>5000</v>
      </c>
      <c r="E26" s="69">
        <v>5000</v>
      </c>
      <c r="F26" s="69"/>
      <c r="G26" s="69"/>
      <c r="H26" s="69"/>
      <c r="I26" s="69"/>
      <c r="J26" s="66">
        <v>5000</v>
      </c>
      <c r="K26" s="71">
        <v>5000</v>
      </c>
      <c r="L26" s="70"/>
    </row>
    <row r="27" spans="1:12" s="15" customFormat="1" ht="14.25" customHeight="1">
      <c r="A27" s="57" t="s">
        <v>56</v>
      </c>
      <c r="B27" s="58"/>
      <c r="C27" s="28">
        <f aca="true" t="shared" si="9" ref="C27:L27">C28+C30</f>
        <v>89500</v>
      </c>
      <c r="D27" s="28">
        <f t="shared" si="9"/>
        <v>89500</v>
      </c>
      <c r="E27" s="28">
        <f t="shared" si="9"/>
        <v>89500</v>
      </c>
      <c r="F27" s="28">
        <f t="shared" si="9"/>
        <v>0</v>
      </c>
      <c r="G27" s="28">
        <f t="shared" si="9"/>
        <v>0</v>
      </c>
      <c r="H27" s="28">
        <f t="shared" si="9"/>
        <v>0</v>
      </c>
      <c r="I27" s="28">
        <f t="shared" si="9"/>
        <v>0</v>
      </c>
      <c r="J27" s="28">
        <f t="shared" si="9"/>
        <v>89500</v>
      </c>
      <c r="K27" s="28">
        <f t="shared" si="9"/>
        <v>89500</v>
      </c>
      <c r="L27" s="28">
        <f t="shared" si="9"/>
        <v>0</v>
      </c>
    </row>
    <row r="28" spans="1:12" s="15" customFormat="1" ht="14.25" customHeight="1">
      <c r="A28" s="59" t="s">
        <v>40</v>
      </c>
      <c r="B28" s="60" t="s">
        <v>51</v>
      </c>
      <c r="C28" s="29">
        <f>C29</f>
        <v>60000</v>
      </c>
      <c r="D28" s="29">
        <f aca="true" t="shared" si="10" ref="D28:L28">D29</f>
        <v>60000</v>
      </c>
      <c r="E28" s="29">
        <f t="shared" si="10"/>
        <v>60000</v>
      </c>
      <c r="F28" s="29">
        <f t="shared" si="10"/>
        <v>0</v>
      </c>
      <c r="G28" s="29">
        <f t="shared" si="10"/>
        <v>0</v>
      </c>
      <c r="H28" s="29">
        <f t="shared" si="10"/>
        <v>0</v>
      </c>
      <c r="I28" s="29">
        <f t="shared" si="10"/>
        <v>0</v>
      </c>
      <c r="J28" s="29">
        <f t="shared" si="10"/>
        <v>60000</v>
      </c>
      <c r="K28" s="29">
        <f t="shared" si="10"/>
        <v>60000</v>
      </c>
      <c r="L28" s="29">
        <f t="shared" si="10"/>
        <v>0</v>
      </c>
    </row>
    <row r="29" spans="1:12" s="15" customFormat="1" ht="27" customHeight="1">
      <c r="A29" s="49"/>
      <c r="B29" s="76" t="s">
        <v>63</v>
      </c>
      <c r="C29" s="30">
        <v>60000</v>
      </c>
      <c r="D29" s="30">
        <v>60000</v>
      </c>
      <c r="E29" s="31">
        <v>60000</v>
      </c>
      <c r="F29" s="32"/>
      <c r="G29" s="32"/>
      <c r="H29" s="32"/>
      <c r="I29" s="32"/>
      <c r="J29" s="33">
        <v>60000</v>
      </c>
      <c r="K29" s="33">
        <v>60000</v>
      </c>
      <c r="L29" s="34"/>
    </row>
    <row r="30" spans="1:12" s="15" customFormat="1" ht="25.5" customHeight="1">
      <c r="A30" s="46" t="s">
        <v>44</v>
      </c>
      <c r="B30" s="47" t="s">
        <v>45</v>
      </c>
      <c r="C30" s="27">
        <f>C31</f>
        <v>29500</v>
      </c>
      <c r="D30" s="27">
        <f aca="true" t="shared" si="11" ref="D30:L30">D31</f>
        <v>29500</v>
      </c>
      <c r="E30" s="27">
        <f t="shared" si="11"/>
        <v>29500</v>
      </c>
      <c r="F30" s="27">
        <f t="shared" si="11"/>
        <v>0</v>
      </c>
      <c r="G30" s="27">
        <f t="shared" si="11"/>
        <v>0</v>
      </c>
      <c r="H30" s="27">
        <f t="shared" si="11"/>
        <v>0</v>
      </c>
      <c r="I30" s="27">
        <f t="shared" si="11"/>
        <v>0</v>
      </c>
      <c r="J30" s="27">
        <f t="shared" si="11"/>
        <v>29500</v>
      </c>
      <c r="K30" s="27">
        <f t="shared" si="11"/>
        <v>29500</v>
      </c>
      <c r="L30" s="27">
        <f t="shared" si="11"/>
        <v>0</v>
      </c>
    </row>
    <row r="31" spans="1:12" s="15" customFormat="1" ht="25.5" customHeight="1">
      <c r="A31" s="48"/>
      <c r="B31" s="45" t="s">
        <v>71</v>
      </c>
      <c r="C31" s="44">
        <v>29500</v>
      </c>
      <c r="D31" s="44">
        <v>29500</v>
      </c>
      <c r="E31" s="44">
        <v>29500</v>
      </c>
      <c r="F31" s="44"/>
      <c r="G31" s="44"/>
      <c r="H31" s="44"/>
      <c r="I31" s="44"/>
      <c r="J31" s="44">
        <v>29500</v>
      </c>
      <c r="K31" s="44">
        <v>29500</v>
      </c>
      <c r="L31" s="44"/>
    </row>
    <row r="32" spans="1:12" s="15" customFormat="1" ht="22.5" customHeight="1">
      <c r="A32" s="93" t="s">
        <v>46</v>
      </c>
      <c r="B32" s="94"/>
      <c r="C32" s="35">
        <f>C33</f>
        <v>43200</v>
      </c>
      <c r="D32" s="35">
        <f aca="true" t="shared" si="12" ref="D32:L32">D33</f>
        <v>63200</v>
      </c>
      <c r="E32" s="35">
        <f t="shared" si="12"/>
        <v>63200</v>
      </c>
      <c r="F32" s="35">
        <f t="shared" si="12"/>
        <v>0</v>
      </c>
      <c r="G32" s="35">
        <f t="shared" si="12"/>
        <v>0</v>
      </c>
      <c r="H32" s="35">
        <f t="shared" si="12"/>
        <v>0</v>
      </c>
      <c r="I32" s="35">
        <f t="shared" si="12"/>
        <v>0</v>
      </c>
      <c r="J32" s="35">
        <f t="shared" si="12"/>
        <v>63200</v>
      </c>
      <c r="K32" s="35">
        <f t="shared" si="12"/>
        <v>63200</v>
      </c>
      <c r="L32" s="35">
        <f t="shared" si="12"/>
        <v>0</v>
      </c>
    </row>
    <row r="33" spans="1:12" s="16" customFormat="1" ht="15.75" customHeight="1">
      <c r="A33" s="50" t="s">
        <v>44</v>
      </c>
      <c r="B33" s="51" t="s">
        <v>45</v>
      </c>
      <c r="C33" s="37">
        <f aca="true" t="shared" si="13" ref="C33:L33">SUM(C34:C35)</f>
        <v>43200</v>
      </c>
      <c r="D33" s="37">
        <f t="shared" si="13"/>
        <v>63200</v>
      </c>
      <c r="E33" s="37">
        <f t="shared" si="13"/>
        <v>63200</v>
      </c>
      <c r="F33" s="37">
        <f t="shared" si="13"/>
        <v>0</v>
      </c>
      <c r="G33" s="37">
        <f t="shared" si="13"/>
        <v>0</v>
      </c>
      <c r="H33" s="37">
        <f t="shared" si="13"/>
        <v>0</v>
      </c>
      <c r="I33" s="37">
        <f t="shared" si="13"/>
        <v>0</v>
      </c>
      <c r="J33" s="37">
        <f t="shared" si="13"/>
        <v>63200</v>
      </c>
      <c r="K33" s="37">
        <f t="shared" si="13"/>
        <v>63200</v>
      </c>
      <c r="L33" s="37">
        <f t="shared" si="13"/>
        <v>0</v>
      </c>
    </row>
    <row r="34" spans="1:12" s="16" customFormat="1" ht="19.5" customHeight="1">
      <c r="A34" s="72"/>
      <c r="B34" s="73" t="s">
        <v>61</v>
      </c>
      <c r="C34" s="74"/>
      <c r="D34" s="74">
        <v>20000</v>
      </c>
      <c r="E34" s="74">
        <v>20000</v>
      </c>
      <c r="F34" s="74"/>
      <c r="G34" s="74"/>
      <c r="H34" s="74"/>
      <c r="I34" s="74"/>
      <c r="J34" s="74">
        <v>20000</v>
      </c>
      <c r="K34" s="74">
        <v>20000</v>
      </c>
      <c r="L34" s="75"/>
    </row>
    <row r="35" spans="1:12" s="16" customFormat="1" ht="24.75" customHeight="1">
      <c r="A35" s="53"/>
      <c r="B35" s="52" t="s">
        <v>62</v>
      </c>
      <c r="C35" s="38">
        <v>43200</v>
      </c>
      <c r="D35" s="38">
        <v>43200</v>
      </c>
      <c r="E35" s="36">
        <v>43200</v>
      </c>
      <c r="F35" s="38"/>
      <c r="G35" s="38"/>
      <c r="H35" s="38"/>
      <c r="I35" s="38"/>
      <c r="J35" s="38">
        <f>E35</f>
        <v>43200</v>
      </c>
      <c r="K35" s="38">
        <f>J35</f>
        <v>43200</v>
      </c>
      <c r="L35" s="39"/>
    </row>
    <row r="36" spans="1:12" s="15" customFormat="1" ht="32.25" customHeight="1">
      <c r="A36" s="77" t="s">
        <v>64</v>
      </c>
      <c r="B36" s="78"/>
      <c r="C36" s="79">
        <f>C37+C39</f>
        <v>1000</v>
      </c>
      <c r="D36" s="79">
        <f aca="true" t="shared" si="14" ref="D36:L36">D37+D39</f>
        <v>101000</v>
      </c>
      <c r="E36" s="79">
        <f t="shared" si="14"/>
        <v>101000</v>
      </c>
      <c r="F36" s="79">
        <f t="shared" si="14"/>
        <v>0</v>
      </c>
      <c r="G36" s="79">
        <f t="shared" si="14"/>
        <v>0</v>
      </c>
      <c r="H36" s="79">
        <f t="shared" si="14"/>
        <v>0</v>
      </c>
      <c r="I36" s="79">
        <f t="shared" si="14"/>
        <v>0</v>
      </c>
      <c r="J36" s="79">
        <f t="shared" si="14"/>
        <v>101000</v>
      </c>
      <c r="K36" s="79">
        <f t="shared" si="14"/>
        <v>101000</v>
      </c>
      <c r="L36" s="79">
        <f t="shared" si="14"/>
        <v>0</v>
      </c>
    </row>
    <row r="37" spans="1:12" s="16" customFormat="1" ht="15.75" customHeight="1">
      <c r="A37" s="80" t="s">
        <v>42</v>
      </c>
      <c r="B37" s="62" t="s">
        <v>65</v>
      </c>
      <c r="C37" s="63"/>
      <c r="D37" s="63">
        <f>D38</f>
        <v>100000</v>
      </c>
      <c r="E37" s="63">
        <f aca="true" t="shared" si="15" ref="E37:L37">E38</f>
        <v>100000</v>
      </c>
      <c r="F37" s="63">
        <f t="shared" si="15"/>
        <v>0</v>
      </c>
      <c r="G37" s="63">
        <f t="shared" si="15"/>
        <v>0</v>
      </c>
      <c r="H37" s="63">
        <f t="shared" si="15"/>
        <v>0</v>
      </c>
      <c r="I37" s="63">
        <f t="shared" si="15"/>
        <v>0</v>
      </c>
      <c r="J37" s="63">
        <f t="shared" si="15"/>
        <v>100000</v>
      </c>
      <c r="K37" s="63">
        <f t="shared" si="15"/>
        <v>100000</v>
      </c>
      <c r="L37" s="63">
        <f t="shared" si="15"/>
        <v>0</v>
      </c>
    </row>
    <row r="38" spans="1:12" s="23" customFormat="1" ht="18.75" customHeight="1">
      <c r="A38" s="81"/>
      <c r="B38" s="73" t="s">
        <v>66</v>
      </c>
      <c r="C38" s="74"/>
      <c r="D38" s="74">
        <v>100000</v>
      </c>
      <c r="E38" s="74">
        <f>D38</f>
        <v>100000</v>
      </c>
      <c r="F38" s="82"/>
      <c r="G38" s="82"/>
      <c r="H38" s="82"/>
      <c r="I38" s="82"/>
      <c r="J38" s="74">
        <f>E38</f>
        <v>100000</v>
      </c>
      <c r="K38" s="74">
        <v>100000</v>
      </c>
      <c r="L38" s="83">
        <v>0</v>
      </c>
    </row>
    <row r="39" spans="1:12" s="23" customFormat="1" ht="18.75" customHeight="1">
      <c r="A39" s="50" t="s">
        <v>44</v>
      </c>
      <c r="B39" s="51" t="s">
        <v>45</v>
      </c>
      <c r="C39" s="37">
        <f>C40</f>
        <v>1000</v>
      </c>
      <c r="D39" s="37">
        <f aca="true" t="shared" si="16" ref="D39:L39">D40</f>
        <v>1000</v>
      </c>
      <c r="E39" s="37">
        <f t="shared" si="16"/>
        <v>1000</v>
      </c>
      <c r="F39" s="37">
        <f t="shared" si="16"/>
        <v>0</v>
      </c>
      <c r="G39" s="37">
        <f t="shared" si="16"/>
        <v>0</v>
      </c>
      <c r="H39" s="37">
        <f t="shared" si="16"/>
        <v>0</v>
      </c>
      <c r="I39" s="37">
        <f t="shared" si="16"/>
        <v>0</v>
      </c>
      <c r="J39" s="37">
        <f t="shared" si="16"/>
        <v>1000</v>
      </c>
      <c r="K39" s="37">
        <f t="shared" si="16"/>
        <v>1000</v>
      </c>
      <c r="L39" s="37">
        <f t="shared" si="16"/>
        <v>0</v>
      </c>
    </row>
    <row r="40" spans="1:12" s="23" customFormat="1" ht="35.25" customHeight="1">
      <c r="A40" s="84"/>
      <c r="B40" s="85" t="s">
        <v>67</v>
      </c>
      <c r="C40" s="86">
        <v>1000</v>
      </c>
      <c r="D40" s="86">
        <v>1000</v>
      </c>
      <c r="E40" s="86">
        <f>D40</f>
        <v>1000</v>
      </c>
      <c r="F40" s="86"/>
      <c r="G40" s="86"/>
      <c r="H40" s="86"/>
      <c r="I40" s="86"/>
      <c r="J40" s="86">
        <f>E40</f>
        <v>1000</v>
      </c>
      <c r="K40" s="86">
        <f>E40</f>
        <v>1000</v>
      </c>
      <c r="L40" s="87"/>
    </row>
    <row r="41" spans="1:12" s="23" customFormat="1" ht="35.25" customHeight="1">
      <c r="A41" s="78" t="s">
        <v>73</v>
      </c>
      <c r="B41" s="98"/>
      <c r="C41" s="99">
        <f aca="true" t="shared" si="17" ref="C41:L41">C45+C46+C42</f>
        <v>17000</v>
      </c>
      <c r="D41" s="99">
        <f t="shared" si="17"/>
        <v>17000</v>
      </c>
      <c r="E41" s="99">
        <f t="shared" si="17"/>
        <v>17000</v>
      </c>
      <c r="F41" s="99">
        <f t="shared" si="17"/>
        <v>0</v>
      </c>
      <c r="G41" s="99">
        <f t="shared" si="17"/>
        <v>0</v>
      </c>
      <c r="H41" s="99">
        <f t="shared" si="17"/>
        <v>0</v>
      </c>
      <c r="I41" s="99">
        <f t="shared" si="17"/>
        <v>0</v>
      </c>
      <c r="J41" s="99">
        <f t="shared" si="17"/>
        <v>17000</v>
      </c>
      <c r="K41" s="99">
        <f t="shared" si="17"/>
        <v>17000</v>
      </c>
      <c r="L41" s="100">
        <f t="shared" si="17"/>
        <v>0</v>
      </c>
    </row>
    <row r="42" spans="1:12" s="23" customFormat="1" ht="21" customHeight="1">
      <c r="A42" s="101" t="s">
        <v>44</v>
      </c>
      <c r="B42" s="102" t="s">
        <v>45</v>
      </c>
      <c r="C42" s="103">
        <f aca="true" t="shared" si="18" ref="C42:L42">SUM(C43:C50)</f>
        <v>17000</v>
      </c>
      <c r="D42" s="103">
        <f t="shared" si="18"/>
        <v>17000</v>
      </c>
      <c r="E42" s="103">
        <f t="shared" si="18"/>
        <v>17000</v>
      </c>
      <c r="F42" s="103">
        <f t="shared" si="18"/>
        <v>0</v>
      </c>
      <c r="G42" s="103">
        <f t="shared" si="18"/>
        <v>0</v>
      </c>
      <c r="H42" s="103">
        <f t="shared" si="18"/>
        <v>0</v>
      </c>
      <c r="I42" s="103">
        <f t="shared" si="18"/>
        <v>0</v>
      </c>
      <c r="J42" s="103">
        <f t="shared" si="18"/>
        <v>17000</v>
      </c>
      <c r="K42" s="103">
        <f t="shared" si="18"/>
        <v>17000</v>
      </c>
      <c r="L42" s="103">
        <f t="shared" si="18"/>
        <v>0</v>
      </c>
    </row>
    <row r="43" spans="1:12" ht="11.25">
      <c r="A43" s="64"/>
      <c r="B43" s="96" t="s">
        <v>72</v>
      </c>
      <c r="C43" s="97">
        <v>17000</v>
      </c>
      <c r="D43" s="97">
        <v>17000</v>
      </c>
      <c r="E43" s="97">
        <v>17000</v>
      </c>
      <c r="F43" s="97"/>
      <c r="G43" s="97"/>
      <c r="H43" s="97"/>
      <c r="I43" s="97"/>
      <c r="J43" s="97">
        <v>17000</v>
      </c>
      <c r="K43" s="97">
        <v>17000</v>
      </c>
      <c r="L43" s="97"/>
    </row>
    <row r="44" spans="1:12" ht="12.75">
      <c r="A44" s="41"/>
      <c r="B44" s="43" t="s">
        <v>58</v>
      </c>
      <c r="C44" s="43"/>
      <c r="D44" s="43"/>
      <c r="E44" s="43"/>
      <c r="F44" s="43"/>
      <c r="G44" s="42"/>
      <c r="H44" s="42"/>
      <c r="I44" s="42"/>
      <c r="J44" s="42"/>
      <c r="K44" s="42"/>
      <c r="L44" s="42"/>
    </row>
    <row r="45" ht="11.25">
      <c r="B45" s="1" t="s">
        <v>54</v>
      </c>
    </row>
    <row r="47" ht="11.25">
      <c r="B47" s="1" t="s">
        <v>52</v>
      </c>
    </row>
    <row r="49" ht="11.25">
      <c r="B49" s="1" t="s">
        <v>55</v>
      </c>
    </row>
    <row r="50" ht="11.25">
      <c r="E50" s="1" t="s">
        <v>53</v>
      </c>
    </row>
  </sheetData>
  <sheetProtection/>
  <mergeCells count="5">
    <mergeCell ref="C4:K4"/>
    <mergeCell ref="A6:B6"/>
    <mergeCell ref="A17:B17"/>
    <mergeCell ref="A32:B32"/>
    <mergeCell ref="A22:B22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Doinita.Morosanu</dc:creator>
  <cp:keywords/>
  <dc:description/>
  <cp:lastModifiedBy>Iuliana.Florescu</cp:lastModifiedBy>
  <cp:lastPrinted>2022-11-14T09:41:42Z</cp:lastPrinted>
  <dcterms:created xsi:type="dcterms:W3CDTF">2016-11-28T09:06:02Z</dcterms:created>
  <dcterms:modified xsi:type="dcterms:W3CDTF">2022-11-14T09:44:32Z</dcterms:modified>
  <cp:category/>
  <cp:version/>
  <cp:contentType/>
  <cp:contentStatus/>
</cp:coreProperties>
</file>