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AUGUST\cont executie trim II\"/>
    </mc:Choice>
  </mc:AlternateContent>
  <xr:revisionPtr revIDLastSave="0" documentId="13_ncr:1_{DA026664-7035-4872-BCE2-EFEBDA8DA5DB}" xr6:coauthVersionLast="47" xr6:coauthVersionMax="47" xr10:uidLastSave="{00000000-0000-0000-0000-000000000000}"/>
  <bookViews>
    <workbookView xWindow="6630" yWindow="4035" windowWidth="21600" windowHeight="1143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G15" i="1" s="1"/>
  <c r="H16" i="1"/>
  <c r="I16" i="1"/>
  <c r="K16" i="1" s="1"/>
  <c r="J16" i="1"/>
  <c r="L16" i="1"/>
  <c r="K17" i="1"/>
  <c r="D18" i="1"/>
  <c r="D15" i="1" s="1"/>
  <c r="E18" i="1"/>
  <c r="F18" i="1"/>
  <c r="G18" i="1"/>
  <c r="H18" i="1"/>
  <c r="I18" i="1"/>
  <c r="J18" i="1"/>
  <c r="J15" i="1" s="1"/>
  <c r="L18" i="1"/>
  <c r="K19" i="1"/>
  <c r="K20" i="1"/>
  <c r="D22" i="1"/>
  <c r="D21" i="1" s="1"/>
  <c r="E22" i="1"/>
  <c r="E21" i="1" s="1"/>
  <c r="F22" i="1"/>
  <c r="F21" i="1" s="1"/>
  <c r="G22" i="1"/>
  <c r="G21" i="1" s="1"/>
  <c r="H22" i="1"/>
  <c r="H21" i="1" s="1"/>
  <c r="I22" i="1"/>
  <c r="I21" i="1" s="1"/>
  <c r="J22" i="1"/>
  <c r="J21" i="1" s="1"/>
  <c r="L22" i="1"/>
  <c r="L21" i="1" s="1"/>
  <c r="K23" i="1"/>
  <c r="D25" i="1"/>
  <c r="E25" i="1"/>
  <c r="F25" i="1"/>
  <c r="F24" i="1" s="1"/>
  <c r="G25" i="1"/>
  <c r="G24" i="1" s="1"/>
  <c r="H25" i="1"/>
  <c r="I25" i="1"/>
  <c r="J25" i="1"/>
  <c r="J24" i="1" s="1"/>
  <c r="L25" i="1"/>
  <c r="K26" i="1"/>
  <c r="D27" i="1"/>
  <c r="D24" i="1" s="1"/>
  <c r="E27" i="1"/>
  <c r="F27" i="1"/>
  <c r="G27" i="1"/>
  <c r="H27" i="1"/>
  <c r="H24" i="1" s="1"/>
  <c r="I27" i="1"/>
  <c r="I24" i="1" s="1"/>
  <c r="J27" i="1"/>
  <c r="L27" i="1"/>
  <c r="K28" i="1"/>
  <c r="K29" i="1"/>
  <c r="K30" i="1"/>
  <c r="K31" i="1"/>
  <c r="K32" i="1"/>
  <c r="K33" i="1"/>
  <c r="K34" i="1"/>
  <c r="K35" i="1"/>
  <c r="K36" i="1"/>
  <c r="K21" i="1" l="1"/>
  <c r="E24" i="1"/>
  <c r="K22" i="1"/>
  <c r="E15" i="1"/>
  <c r="E14" i="1" s="1"/>
  <c r="E13" i="1" s="1"/>
  <c r="L24" i="1"/>
  <c r="K25" i="1"/>
  <c r="H15" i="1"/>
  <c r="K24" i="1"/>
  <c r="L15" i="1"/>
  <c r="L14" i="1" s="1"/>
  <c r="L13" i="1" s="1"/>
  <c r="F15" i="1"/>
  <c r="D14" i="1"/>
  <c r="D13" i="1" s="1"/>
  <c r="K18" i="1"/>
  <c r="J14" i="1"/>
  <c r="J13" i="1" s="1"/>
  <c r="G14" i="1"/>
  <c r="G13" i="1" s="1"/>
  <c r="H14" i="1"/>
  <c r="H13" i="1" s="1"/>
  <c r="F14" i="1"/>
  <c r="F13" i="1" s="1"/>
  <c r="K27" i="1"/>
  <c r="I15" i="1"/>
  <c r="I14" i="1" l="1"/>
  <c r="K15" i="1"/>
  <c r="I13" i="1" l="1"/>
  <c r="K13" i="1" s="1"/>
  <c r="K14" i="1"/>
</calcChain>
</file>

<file path=xl/sharedStrings.xml><?xml version="1.0" encoding="utf-8"?>
<sst xmlns="http://schemas.openxmlformats.org/spreadsheetml/2006/main" count="296" uniqueCount="233">
  <si>
    <t>Cont de executie - Cheltuieli - Bugetul institutiilor publice si activitatilor finantate integral sau partial din venituri proprii</t>
  </si>
  <si>
    <t>Trimestrul: 2,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</si>
  <si>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</si>
  <si>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</si>
  <si>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</si>
  <si>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</si>
  <si>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</si>
  <si>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</si>
  <si>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</si>
  <si>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</si>
  <si>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</si>
  <si>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</si>
  <si>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</si>
  <si>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</si>
  <si>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</si>
  <si>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</si>
  <si>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</si>
  <si>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</si>
  <si>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</si>
  <si>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</si>
  <si>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</si>
  <si>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</si>
  <si>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</si>
  <si>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</si>
  <si>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</si>
  <si>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</si>
  <si>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</si>
  <si>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</si>
  <si>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</si>
  <si>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</si>
  <si>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</si>
  <si>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</si>
  <si>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</si>
  <si>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</si>
  <si>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</si>
  <si>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</si>
  <si>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</si>
  <si>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</si>
  <si>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</si>
  <si>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</si>
  <si>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</si>
  <si>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</si>
  <si>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</si>
  <si>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</si>
  <si>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</si>
  <si>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</si>
  <si>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</si>
  <si>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</si>
  <si>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</si>
  <si>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45</t>
  </si>
  <si>
    <t>Cultura, recreere si religie ( 67.10.03+67.10.05+67.10.50)</t>
  </si>
  <si>
    <t>67.10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</si>
  <si>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</si>
  <si>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</si>
  <si>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</si>
  <si>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</si>
  <si>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</si>
  <si>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</si>
  <si>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</si>
  <si>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</si>
  <si>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</si>
  <si>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</si>
  <si>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</si>
  <si>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</si>
  <si>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61</t>
  </si>
  <si>
    <t>Alte servicii in domeniile culturii, recreerii si religiei</t>
  </si>
  <si>
    <t>67.10.50</t>
  </si>
  <si>
    <t>104</t>
  </si>
  <si>
    <t>VII. REZERVE, EXCEDENT / DEFICIT</t>
  </si>
  <si>
    <t>96.10</t>
  </si>
  <si>
    <t>105</t>
  </si>
  <si>
    <t>EXCEDENT    98.10.96 + 98.10.97</t>
  </si>
  <si>
    <t>98.10</t>
  </si>
  <si>
    <t>106</t>
  </si>
  <si>
    <t xml:space="preserve">    Excedentul secţiunii de funcţionare</t>
  </si>
  <si>
    <t>98.10.96</t>
  </si>
  <si>
    <t>107</t>
  </si>
  <si>
    <t xml:space="preserve">    Excedentul secţiunii de dezvoltare</t>
  </si>
  <si>
    <t>98.10.97</t>
  </si>
  <si>
    <t>108</t>
  </si>
  <si>
    <t>DEFICIT   99.10.96 + 99.10.97</t>
  </si>
  <si>
    <t>99.10</t>
  </si>
  <si>
    <t>109</t>
  </si>
  <si>
    <t xml:space="preserve">    Deficitul secţiunii de funcţionare</t>
  </si>
  <si>
    <t>99.10.96</t>
  </si>
  <si>
    <t>110</t>
  </si>
  <si>
    <t xml:space="preserve">    Deficitul secţiunii de dezvoltare</t>
  </si>
  <si>
    <t>99.10.97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</si>
  <si>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</si>
  <si>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</si>
  <si>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</si>
  <si>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</si>
  <si>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</si>
  <si>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</si>
  <si>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</si>
  <si>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</si>
  <si>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</si>
  <si>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</si>
  <si>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</si>
  <si>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</si>
  <si>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</si>
  <si>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</si>
  <si>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</si>
  <si>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</si>
  <si>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</si>
  <si>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</si>
  <si>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</si>
  <si>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</si>
  <si>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</si>
  <si>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</si>
  <si>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</si>
  <si>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</si>
  <si>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</si>
  <si>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</si>
  <si>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</si>
  <si>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</si>
  <si>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</si>
  <si>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</si>
  <si>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</si>
  <si>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</si>
  <si>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</si>
  <si>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</si>
  <si>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</si>
  <si>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</si>
  <si>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</si>
  <si>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</si>
  <si>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</si>
  <si>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</si>
  <si>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</si>
  <si>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</si>
  <si>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</si>
  <si>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</si>
  <si>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</si>
  <si>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</si>
  <si>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</si>
  <si>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</si>
  <si>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</si>
  <si>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</si>
  <si>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</si>
  <si>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</si>
  <si>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</si>
  <si>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</si>
  <si>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</si>
  <si>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</si>
  <si>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</si>
  <si>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</si>
  <si>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</si>
  <si>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</si>
  <si>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</si>
  <si>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</si>
  <si>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</si>
  <si>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</si>
  <si>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</si>
  <si>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</si>
  <si>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</si>
  <si>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</si>
  <si>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</si>
  <si>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</si>
  <si>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</si>
  <si>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</si>
  <si>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</si>
  <si>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</si>
  <si>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</si>
  <si>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</si>
  <si>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</si>
  <si>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</si>
  <si>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</si>
  <si>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</si>
  <si>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</si>
  <si>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</si>
  <si>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</si>
  <si>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</si>
  <si>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</si>
  <si>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</si>
  <si>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</si>
  <si>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</si>
  <si>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71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</si>
  <si>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</si>
  <si>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</si>
  <si>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</si>
  <si>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</si>
  <si>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</si>
  <si>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</si>
  <si>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</si>
  <si>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</si>
  <si>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</si>
  <si>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</si>
  <si>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</si>
  <si>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</si>
  <si>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</si>
  <si>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</si>
  <si>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</si>
  <si>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</si>
  <si>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</si>
  <si>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</si>
  <si>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</si>
  <si>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</si>
  <si>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</si>
  <si>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</si>
  <si>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</si>
  <si>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</si>
  <si>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</si>
  <si>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</si>
  <si>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</si>
  <si>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</si>
  <si>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</si>
  <si>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</si>
  <si>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</si>
  <si>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</si>
  <si>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CHELTUIELI DE CAPITAL  (cod 71+72)</t>
  </si>
  <si>
    <t>70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</si>
  <si>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</si>
  <si>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</si>
  <si>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</si>
  <si>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</si>
  <si>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</si>
  <si>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</si>
  <si>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</si>
  <si>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</si>
  <si>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</si>
  <si>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</si>
  <si>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</si>
  <si>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</si>
  <si>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</si>
  <si>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</si>
  <si>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</si>
  <si>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</si>
  <si>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</si>
  <si>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</si>
  <si>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</si>
  <si>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</si>
  <si>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</si>
  <si>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ANEXA NR. 4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</si>
</sst>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4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37.85546875" customWidth="1"/>
    <col min="3" max="3" width="11.7109375" customWidth="1"/>
    <col min="4" max="5" width="14.42578125" hidden="1" customWidth="1"/>
    <col min="6" max="6" width="14.42578125" customWidth="1"/>
    <col min="7" max="7" width="13.28515625" customWidth="1"/>
    <col min="8" max="9" width="0.85546875" hidden="1" customWidth="1"/>
    <col min="10" max="10" width="14.42578125" customWidth="1"/>
    <col min="11" max="12" width="14.42578125" hidden="1" customWidth="1"/>
  </cols>
  <sheetData>
    <row r="1" spans="1:12" x14ac:dyDescent="0.25">
      <c r="A1" s="13" t="s">
        <v>232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70.150000000000006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.75" thickBot="1" x14ac:dyDescent="0.3"/>
    <row r="7" spans="1:12" s="2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2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7</v>
      </c>
      <c r="G8" s="11" t="s">
        <v>8</v>
      </c>
      <c r="H8" s="11"/>
      <c r="I8" s="11"/>
      <c r="J8" s="11"/>
      <c r="K8" s="11"/>
      <c r="L8" s="11"/>
    </row>
    <row r="9" spans="1:12" s="2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2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2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2" customFormat="1" ht="15.75" thickBot="1" x14ac:dyDescent="0.3">
      <c r="A12" s="11" t="s">
        <v>3</v>
      </c>
      <c r="B12" s="11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49085110</v>
      </c>
      <c r="G13" s="6">
        <f t="shared" si="0"/>
        <v>27875410</v>
      </c>
      <c r="H13" s="6">
        <f t="shared" si="0"/>
        <v>42834224</v>
      </c>
      <c r="I13" s="6">
        <f t="shared" si="0"/>
        <v>42834224</v>
      </c>
      <c r="J13" s="6">
        <f t="shared" si="0"/>
        <v>22826673</v>
      </c>
      <c r="K13" s="6">
        <f t="shared" ref="K13:K36" si="1">I13-J13</f>
        <v>20007551</v>
      </c>
      <c r="L13" s="6">
        <f>+L14</f>
        <v>24622543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49085110</v>
      </c>
      <c r="G14" s="6">
        <f t="shared" si="2"/>
        <v>27875410</v>
      </c>
      <c r="H14" s="6">
        <f t="shared" si="2"/>
        <v>42834224</v>
      </c>
      <c r="I14" s="6">
        <f t="shared" si="2"/>
        <v>42834224</v>
      </c>
      <c r="J14" s="6">
        <f t="shared" si="2"/>
        <v>22826673</v>
      </c>
      <c r="K14" s="6">
        <f t="shared" si="1"/>
        <v>20007551</v>
      </c>
      <c r="L14" s="6">
        <f>L15+L21+L24</f>
        <v>24622543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1296800</v>
      </c>
      <c r="G15" s="6">
        <f t="shared" si="3"/>
        <v>889100</v>
      </c>
      <c r="H15" s="6">
        <f t="shared" si="3"/>
        <v>343697</v>
      </c>
      <c r="I15" s="6">
        <f t="shared" si="3"/>
        <v>343697</v>
      </c>
      <c r="J15" s="6">
        <f t="shared" si="3"/>
        <v>341173</v>
      </c>
      <c r="K15" s="6">
        <f t="shared" si="1"/>
        <v>2524</v>
      </c>
      <c r="L15" s="6">
        <f>+L16+L18</f>
        <v>376287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174400</v>
      </c>
      <c r="H16" s="6">
        <f t="shared" si="4"/>
        <v>78910</v>
      </c>
      <c r="I16" s="6">
        <f t="shared" si="4"/>
        <v>78910</v>
      </c>
      <c r="J16" s="6">
        <f t="shared" si="4"/>
        <v>76736</v>
      </c>
      <c r="K16" s="6">
        <f t="shared" si="1"/>
        <v>2174</v>
      </c>
      <c r="L16" s="6">
        <f>L17</f>
        <v>86452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234400</v>
      </c>
      <c r="G17" s="6">
        <v>174400</v>
      </c>
      <c r="H17" s="6">
        <v>78910</v>
      </c>
      <c r="I17" s="6">
        <v>78910</v>
      </c>
      <c r="J17" s="6">
        <v>76736</v>
      </c>
      <c r="K17" s="6">
        <f t="shared" si="1"/>
        <v>2174</v>
      </c>
      <c r="L17" s="6">
        <v>86452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1062400</v>
      </c>
      <c r="G18" s="6">
        <f t="shared" si="5"/>
        <v>714700</v>
      </c>
      <c r="H18" s="6">
        <f t="shared" si="5"/>
        <v>264787</v>
      </c>
      <c r="I18" s="6">
        <f t="shared" si="5"/>
        <v>264787</v>
      </c>
      <c r="J18" s="6">
        <f t="shared" si="5"/>
        <v>264437</v>
      </c>
      <c r="K18" s="6">
        <f t="shared" si="1"/>
        <v>350</v>
      </c>
      <c r="L18" s="6">
        <f>L19+L20</f>
        <v>289835</v>
      </c>
    </row>
    <row r="19" spans="1:12" s="2" customFormat="1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46200</v>
      </c>
      <c r="G19" s="6">
        <v>46200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7269</v>
      </c>
    </row>
    <row r="20" spans="1:12" s="2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1016200</v>
      </c>
      <c r="G20" s="6">
        <v>668500</v>
      </c>
      <c r="H20" s="6">
        <v>264787</v>
      </c>
      <c r="I20" s="6">
        <v>264787</v>
      </c>
      <c r="J20" s="6">
        <v>264437</v>
      </c>
      <c r="K20" s="6">
        <f t="shared" si="1"/>
        <v>350</v>
      </c>
      <c r="L20" s="6">
        <v>282566</v>
      </c>
    </row>
    <row r="21" spans="1:12" s="2" customFormat="1" x14ac:dyDescent="0.25">
      <c r="A21" s="5" t="s">
        <v>40</v>
      </c>
      <c r="B21" s="5" t="s">
        <v>41</v>
      </c>
      <c r="C21" s="5" t="s">
        <v>42</v>
      </c>
      <c r="D21" s="6">
        <f t="shared" ref="D21:J22" si="6">D22</f>
        <v>0</v>
      </c>
      <c r="E21" s="6">
        <f t="shared" si="6"/>
        <v>0</v>
      </c>
      <c r="F21" s="6">
        <f t="shared" si="6"/>
        <v>45358450</v>
      </c>
      <c r="G21" s="6">
        <f t="shared" si="6"/>
        <v>25600450</v>
      </c>
      <c r="H21" s="6">
        <f t="shared" si="6"/>
        <v>41535441</v>
      </c>
      <c r="I21" s="6">
        <f t="shared" si="6"/>
        <v>41535441</v>
      </c>
      <c r="J21" s="6">
        <f t="shared" si="6"/>
        <v>21636358</v>
      </c>
      <c r="K21" s="6">
        <f t="shared" si="1"/>
        <v>19899083</v>
      </c>
      <c r="L21" s="6">
        <f>L22</f>
        <v>22641898</v>
      </c>
    </row>
    <row r="22" spans="1:12" s="2" customFormat="1" ht="22.5" x14ac:dyDescent="0.25">
      <c r="A22" s="5" t="s">
        <v>43</v>
      </c>
      <c r="B22" s="5" t="s">
        <v>44</v>
      </c>
      <c r="C22" s="5" t="s">
        <v>45</v>
      </c>
      <c r="D22" s="6">
        <f t="shared" si="6"/>
        <v>0</v>
      </c>
      <c r="E22" s="6">
        <f t="shared" si="6"/>
        <v>0</v>
      </c>
      <c r="F22" s="6">
        <f t="shared" si="6"/>
        <v>45358450</v>
      </c>
      <c r="G22" s="6">
        <f t="shared" si="6"/>
        <v>25600450</v>
      </c>
      <c r="H22" s="6">
        <f t="shared" si="6"/>
        <v>41535441</v>
      </c>
      <c r="I22" s="6">
        <f t="shared" si="6"/>
        <v>41535441</v>
      </c>
      <c r="J22" s="6">
        <f t="shared" si="6"/>
        <v>21636358</v>
      </c>
      <c r="K22" s="6">
        <f t="shared" si="1"/>
        <v>19899083</v>
      </c>
      <c r="L22" s="6">
        <f>L23</f>
        <v>22641898</v>
      </c>
    </row>
    <row r="23" spans="1:12" s="2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45358450</v>
      </c>
      <c r="G23" s="6">
        <v>25600450</v>
      </c>
      <c r="H23" s="6">
        <v>41535441</v>
      </c>
      <c r="I23" s="6">
        <v>41535441</v>
      </c>
      <c r="J23" s="6">
        <v>21636358</v>
      </c>
      <c r="K23" s="6">
        <f t="shared" si="1"/>
        <v>19899083</v>
      </c>
      <c r="L23" s="6">
        <v>22641898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+D25+D27+D29</f>
        <v>0</v>
      </c>
      <c r="E24" s="6">
        <f t="shared" si="7"/>
        <v>0</v>
      </c>
      <c r="F24" s="6">
        <f t="shared" si="7"/>
        <v>2429860</v>
      </c>
      <c r="G24" s="6">
        <f t="shared" si="7"/>
        <v>1385860</v>
      </c>
      <c r="H24" s="6">
        <f t="shared" si="7"/>
        <v>955086</v>
      </c>
      <c r="I24" s="6">
        <f t="shared" si="7"/>
        <v>955086</v>
      </c>
      <c r="J24" s="6">
        <f t="shared" si="7"/>
        <v>849142</v>
      </c>
      <c r="K24" s="6">
        <f t="shared" si="1"/>
        <v>105944</v>
      </c>
      <c r="L24" s="6">
        <f>+L25+L27+L29</f>
        <v>1604358</v>
      </c>
    </row>
    <row r="25" spans="1:12" s="2" customFormat="1" ht="33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1200000</v>
      </c>
      <c r="G25" s="6">
        <f t="shared" si="8"/>
        <v>766000</v>
      </c>
      <c r="H25" s="6">
        <f t="shared" si="8"/>
        <v>511907</v>
      </c>
      <c r="I25" s="6">
        <f t="shared" si="8"/>
        <v>511907</v>
      </c>
      <c r="J25" s="6">
        <f t="shared" si="8"/>
        <v>441953</v>
      </c>
      <c r="K25" s="6">
        <f t="shared" si="1"/>
        <v>69954</v>
      </c>
      <c r="L25" s="6">
        <f>L26</f>
        <v>535419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1200000</v>
      </c>
      <c r="G26" s="6">
        <v>766000</v>
      </c>
      <c r="H26" s="6">
        <v>511907</v>
      </c>
      <c r="I26" s="6">
        <v>511907</v>
      </c>
      <c r="J26" s="6">
        <v>441953</v>
      </c>
      <c r="K26" s="6">
        <f t="shared" si="1"/>
        <v>69954</v>
      </c>
      <c r="L26" s="6">
        <v>535419</v>
      </c>
    </row>
    <row r="27" spans="1:12" s="2" customFormat="1" x14ac:dyDescent="0.25">
      <c r="A27" s="5" t="s">
        <v>58</v>
      </c>
      <c r="B27" s="5" t="s">
        <v>59</v>
      </c>
      <c r="C27" s="5" t="s">
        <v>60</v>
      </c>
      <c r="D27" s="6">
        <f t="shared" ref="D27:J27" si="9">D28</f>
        <v>0</v>
      </c>
      <c r="E27" s="6">
        <f t="shared" si="9"/>
        <v>0</v>
      </c>
      <c r="F27" s="6">
        <f t="shared" si="9"/>
        <v>1200000</v>
      </c>
      <c r="G27" s="6">
        <f t="shared" si="9"/>
        <v>600000</v>
      </c>
      <c r="H27" s="6">
        <f t="shared" si="9"/>
        <v>427157</v>
      </c>
      <c r="I27" s="6">
        <f t="shared" si="9"/>
        <v>427157</v>
      </c>
      <c r="J27" s="6">
        <f t="shared" si="9"/>
        <v>391167</v>
      </c>
      <c r="K27" s="6">
        <f t="shared" si="1"/>
        <v>35990</v>
      </c>
      <c r="L27" s="6">
        <f>L28</f>
        <v>1056567</v>
      </c>
    </row>
    <row r="28" spans="1:12" s="2" customFormat="1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1200000</v>
      </c>
      <c r="G28" s="6">
        <v>600000</v>
      </c>
      <c r="H28" s="6">
        <v>427157</v>
      </c>
      <c r="I28" s="6">
        <v>427157</v>
      </c>
      <c r="J28" s="6">
        <v>391167</v>
      </c>
      <c r="K28" s="6">
        <f t="shared" si="1"/>
        <v>35990</v>
      </c>
      <c r="L28" s="6">
        <v>1056567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29860</v>
      </c>
      <c r="G29" s="6">
        <v>19860</v>
      </c>
      <c r="H29" s="6">
        <v>16022</v>
      </c>
      <c r="I29" s="6">
        <v>16022</v>
      </c>
      <c r="J29" s="6">
        <v>16022</v>
      </c>
      <c r="K29" s="6">
        <f t="shared" si="1"/>
        <v>0</v>
      </c>
      <c r="L29" s="6">
        <v>12372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-1069560</v>
      </c>
      <c r="G30" s="6">
        <v>-1069560</v>
      </c>
      <c r="H30" s="6">
        <v>0</v>
      </c>
      <c r="I30" s="6">
        <v>0</v>
      </c>
      <c r="J30" s="6">
        <v>1311721</v>
      </c>
      <c r="K30" s="6">
        <f t="shared" si="1"/>
        <v>-1311721</v>
      </c>
      <c r="L30" s="6">
        <v>0</v>
      </c>
    </row>
    <row r="31" spans="1:12" s="2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1311721</v>
      </c>
      <c r="K31" s="6">
        <f t="shared" si="1"/>
        <v>-1311721</v>
      </c>
      <c r="L31" s="6">
        <v>0</v>
      </c>
    </row>
    <row r="32" spans="1:12" s="2" customFormat="1" ht="22.5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1194989</v>
      </c>
      <c r="K32" s="6">
        <f t="shared" si="1"/>
        <v>-1194989</v>
      </c>
      <c r="L32" s="6">
        <v>0</v>
      </c>
    </row>
    <row r="33" spans="1:12" s="2" customFormat="1" ht="22.5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116732</v>
      </c>
      <c r="K33" s="6">
        <f t="shared" si="1"/>
        <v>-116732</v>
      </c>
      <c r="L33" s="6">
        <v>0</v>
      </c>
    </row>
    <row r="34" spans="1:12" s="2" customFormat="1" ht="22.5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-1069560</v>
      </c>
      <c r="G34" s="6">
        <v>-1069560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-988060</v>
      </c>
      <c r="G35" s="6">
        <v>-988060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2" customFormat="1" ht="22.5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-81500</v>
      </c>
      <c r="G36" s="6">
        <v>-81500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0</v>
      </c>
    </row>
    <row r="37" spans="1:12" s="2" customFormat="1" x14ac:dyDescent="0.25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</row>
    <row r="39" spans="1:12" x14ac:dyDescent="0.25">
      <c r="B39" s="12" t="s">
        <v>89</v>
      </c>
      <c r="C39" s="12"/>
      <c r="D39" s="12"/>
      <c r="E39" s="12"/>
      <c r="F39" s="12"/>
      <c r="G39" s="12"/>
      <c r="H39" s="12"/>
      <c r="I39" s="12"/>
      <c r="J39" s="12"/>
    </row>
    <row r="42" spans="1:12" ht="22.5" x14ac:dyDescent="0.25">
      <c r="B42" s="5" t="s">
        <v>17</v>
      </c>
      <c r="C42" s="5" t="s">
        <v>18</v>
      </c>
      <c r="D42" s="6">
        <v>0</v>
      </c>
      <c r="E42" s="6">
        <v>0</v>
      </c>
      <c r="F42" s="6">
        <v>47820510</v>
      </c>
      <c r="G42" s="6">
        <v>26632810</v>
      </c>
      <c r="H42" s="6">
        <v>41942247</v>
      </c>
      <c r="I42" s="6">
        <v>41942247</v>
      </c>
      <c r="J42" s="6">
        <v>22025139</v>
      </c>
    </row>
    <row r="43" spans="1:12" ht="22.5" x14ac:dyDescent="0.25">
      <c r="B43" s="5" t="s">
        <v>90</v>
      </c>
      <c r="C43" s="5" t="s">
        <v>91</v>
      </c>
      <c r="D43" s="6">
        <v>0</v>
      </c>
      <c r="E43" s="6">
        <v>0</v>
      </c>
      <c r="F43" s="6">
        <v>47978650</v>
      </c>
      <c r="G43" s="6">
        <v>26790950</v>
      </c>
      <c r="H43" s="6">
        <v>42183730</v>
      </c>
      <c r="I43" s="6">
        <v>42183730</v>
      </c>
      <c r="J43" s="6">
        <v>22266622</v>
      </c>
    </row>
    <row r="44" spans="1:12" ht="22.5" x14ac:dyDescent="0.25">
      <c r="B44" s="5" t="s">
        <v>92</v>
      </c>
      <c r="C44" s="5" t="s">
        <v>93</v>
      </c>
      <c r="D44" s="6">
        <v>0</v>
      </c>
      <c r="E44" s="6">
        <v>0</v>
      </c>
      <c r="F44" s="6">
        <v>37580230</v>
      </c>
      <c r="G44" s="6">
        <v>19494090</v>
      </c>
      <c r="H44" s="6">
        <v>36932523</v>
      </c>
      <c r="I44" s="6">
        <v>36932523</v>
      </c>
      <c r="J44" s="6">
        <v>18276290</v>
      </c>
    </row>
    <row r="45" spans="1:12" x14ac:dyDescent="0.25">
      <c r="B45" s="5" t="s">
        <v>94</v>
      </c>
      <c r="C45" s="5" t="s">
        <v>95</v>
      </c>
      <c r="D45" s="6">
        <v>0</v>
      </c>
      <c r="E45" s="6">
        <v>0</v>
      </c>
      <c r="F45" s="6">
        <v>36741100</v>
      </c>
      <c r="G45" s="6">
        <v>18938270</v>
      </c>
      <c r="H45" s="6">
        <v>36107117</v>
      </c>
      <c r="I45" s="6">
        <v>36107117</v>
      </c>
      <c r="J45" s="6">
        <v>17772704</v>
      </c>
    </row>
    <row r="46" spans="1:12" x14ac:dyDescent="0.25">
      <c r="B46" s="5" t="s">
        <v>96</v>
      </c>
      <c r="C46" s="5" t="s">
        <v>97</v>
      </c>
      <c r="D46" s="6">
        <v>0</v>
      </c>
      <c r="E46" s="6">
        <v>0</v>
      </c>
      <c r="F46" s="6">
        <v>26472100</v>
      </c>
      <c r="G46" s="6">
        <v>13357900</v>
      </c>
      <c r="H46" s="6">
        <v>25879133</v>
      </c>
      <c r="I46" s="6">
        <v>25879133</v>
      </c>
      <c r="J46" s="6">
        <v>12549794</v>
      </c>
    </row>
    <row r="47" spans="1:12" x14ac:dyDescent="0.25">
      <c r="B47" s="5" t="s">
        <v>98</v>
      </c>
      <c r="C47" s="5" t="s">
        <v>99</v>
      </c>
      <c r="D47" s="6">
        <v>0</v>
      </c>
      <c r="E47" s="6">
        <v>0</v>
      </c>
      <c r="F47" s="6">
        <v>4823000</v>
      </c>
      <c r="G47" s="6">
        <v>2564000</v>
      </c>
      <c r="H47" s="6">
        <v>4823000</v>
      </c>
      <c r="I47" s="6">
        <v>4823000</v>
      </c>
      <c r="J47" s="6">
        <v>2505210</v>
      </c>
    </row>
    <row r="48" spans="1:12" x14ac:dyDescent="0.25">
      <c r="B48" s="5" t="s">
        <v>100</v>
      </c>
      <c r="C48" s="5" t="s">
        <v>101</v>
      </c>
      <c r="D48" s="6">
        <v>0</v>
      </c>
      <c r="E48" s="6">
        <v>0</v>
      </c>
      <c r="F48" s="6">
        <v>2815000</v>
      </c>
      <c r="G48" s="6">
        <v>1495000</v>
      </c>
      <c r="H48" s="6">
        <v>2815000</v>
      </c>
      <c r="I48" s="6">
        <v>2815000</v>
      </c>
      <c r="J48" s="6">
        <v>1424645</v>
      </c>
    </row>
    <row r="49" spans="2:10" x14ac:dyDescent="0.25">
      <c r="B49" s="5" t="s">
        <v>102</v>
      </c>
      <c r="C49" s="5" t="s">
        <v>103</v>
      </c>
      <c r="D49" s="6">
        <v>0</v>
      </c>
      <c r="E49" s="6">
        <v>0</v>
      </c>
      <c r="F49" s="6">
        <v>770000</v>
      </c>
      <c r="G49" s="6">
        <v>392000</v>
      </c>
      <c r="H49" s="6">
        <v>770000</v>
      </c>
      <c r="I49" s="6">
        <v>770000</v>
      </c>
      <c r="J49" s="6">
        <v>380932</v>
      </c>
    </row>
    <row r="50" spans="2:10" ht="22.5" x14ac:dyDescent="0.25">
      <c r="B50" s="5" t="s">
        <v>104</v>
      </c>
      <c r="C50" s="5" t="s">
        <v>105</v>
      </c>
      <c r="D50" s="6">
        <v>0</v>
      </c>
      <c r="E50" s="6">
        <v>0</v>
      </c>
      <c r="F50" s="6">
        <v>24000</v>
      </c>
      <c r="G50" s="6">
        <v>22000</v>
      </c>
      <c r="H50" s="6">
        <v>24000</v>
      </c>
      <c r="I50" s="6">
        <v>24000</v>
      </c>
      <c r="J50" s="6">
        <v>6838</v>
      </c>
    </row>
    <row r="51" spans="2:10" x14ac:dyDescent="0.25">
      <c r="B51" s="5" t="s">
        <v>106</v>
      </c>
      <c r="C51" s="5" t="s">
        <v>107</v>
      </c>
      <c r="D51" s="6">
        <v>0</v>
      </c>
      <c r="E51" s="6">
        <v>0</v>
      </c>
      <c r="F51" s="6">
        <v>5250</v>
      </c>
      <c r="G51" s="6">
        <v>4050</v>
      </c>
      <c r="H51" s="6">
        <v>2333</v>
      </c>
      <c r="I51" s="6">
        <v>2333</v>
      </c>
      <c r="J51" s="6">
        <v>1322</v>
      </c>
    </row>
    <row r="52" spans="2:10" x14ac:dyDescent="0.25">
      <c r="B52" s="5" t="s">
        <v>108</v>
      </c>
      <c r="C52" s="5" t="s">
        <v>109</v>
      </c>
      <c r="D52" s="6">
        <v>0</v>
      </c>
      <c r="E52" s="6">
        <v>0</v>
      </c>
      <c r="F52" s="6">
        <v>1316550</v>
      </c>
      <c r="G52" s="6">
        <v>708120</v>
      </c>
      <c r="H52" s="6">
        <v>1286451</v>
      </c>
      <c r="I52" s="6">
        <v>1286451</v>
      </c>
      <c r="J52" s="6">
        <v>661490</v>
      </c>
    </row>
    <row r="53" spans="2:10" x14ac:dyDescent="0.25">
      <c r="B53" s="5" t="s">
        <v>110</v>
      </c>
      <c r="C53" s="5" t="s">
        <v>111</v>
      </c>
      <c r="D53" s="6">
        <v>0</v>
      </c>
      <c r="E53" s="6">
        <v>0</v>
      </c>
      <c r="F53" s="6">
        <v>515200</v>
      </c>
      <c r="G53" s="6">
        <v>395200</v>
      </c>
      <c r="H53" s="6">
        <v>507200</v>
      </c>
      <c r="I53" s="6">
        <v>507200</v>
      </c>
      <c r="J53" s="6">
        <v>242473</v>
      </c>
    </row>
    <row r="54" spans="2:10" ht="22.5" x14ac:dyDescent="0.25">
      <c r="B54" s="5" t="s">
        <v>112</v>
      </c>
      <c r="C54" s="5" t="s">
        <v>113</v>
      </c>
      <c r="D54" s="6">
        <v>0</v>
      </c>
      <c r="E54" s="6">
        <v>0</v>
      </c>
      <c r="F54" s="6">
        <v>120600</v>
      </c>
      <c r="G54" s="6">
        <v>120600</v>
      </c>
      <c r="H54" s="6">
        <v>120600</v>
      </c>
      <c r="I54" s="6">
        <v>120600</v>
      </c>
      <c r="J54" s="6">
        <v>108872</v>
      </c>
    </row>
    <row r="55" spans="2:10" x14ac:dyDescent="0.25">
      <c r="B55" s="5" t="s">
        <v>114</v>
      </c>
      <c r="C55" s="5" t="s">
        <v>115</v>
      </c>
      <c r="D55" s="6">
        <v>0</v>
      </c>
      <c r="E55" s="6">
        <v>0</v>
      </c>
      <c r="F55" s="6">
        <v>120600</v>
      </c>
      <c r="G55" s="6">
        <v>120600</v>
      </c>
      <c r="H55" s="6">
        <v>120600</v>
      </c>
      <c r="I55" s="6">
        <v>120600</v>
      </c>
      <c r="J55" s="6">
        <v>108872</v>
      </c>
    </row>
    <row r="56" spans="2:10" x14ac:dyDescent="0.25">
      <c r="B56" s="5" t="s">
        <v>116</v>
      </c>
      <c r="C56" s="5" t="s">
        <v>117</v>
      </c>
      <c r="D56" s="6">
        <v>0</v>
      </c>
      <c r="E56" s="6">
        <v>0</v>
      </c>
      <c r="F56" s="6">
        <v>718530</v>
      </c>
      <c r="G56" s="6">
        <v>435220</v>
      </c>
      <c r="H56" s="6">
        <v>704806</v>
      </c>
      <c r="I56" s="6">
        <v>704806</v>
      </c>
      <c r="J56" s="6">
        <v>394714</v>
      </c>
    </row>
    <row r="57" spans="2:10" x14ac:dyDescent="0.25">
      <c r="B57" s="5" t="s">
        <v>118</v>
      </c>
      <c r="C57" s="5" t="s">
        <v>119</v>
      </c>
      <c r="D57" s="6">
        <v>0</v>
      </c>
      <c r="E57" s="6">
        <v>0</v>
      </c>
      <c r="F57" s="6">
        <v>718530</v>
      </c>
      <c r="G57" s="6">
        <v>435220</v>
      </c>
      <c r="H57" s="6">
        <v>704806</v>
      </c>
      <c r="I57" s="6">
        <v>704806</v>
      </c>
      <c r="J57" s="6">
        <v>394714</v>
      </c>
    </row>
    <row r="58" spans="2:10" ht="22.5" x14ac:dyDescent="0.25">
      <c r="B58" s="5" t="s">
        <v>120</v>
      </c>
      <c r="C58" s="5" t="s">
        <v>121</v>
      </c>
      <c r="D58" s="6">
        <v>0</v>
      </c>
      <c r="E58" s="6">
        <v>0</v>
      </c>
      <c r="F58" s="6">
        <v>9908310</v>
      </c>
      <c r="G58" s="6">
        <v>7071250</v>
      </c>
      <c r="H58" s="6">
        <v>5113021</v>
      </c>
      <c r="I58" s="6">
        <v>5113021</v>
      </c>
      <c r="J58" s="6">
        <v>3853577</v>
      </c>
    </row>
    <row r="59" spans="2:10" x14ac:dyDescent="0.25">
      <c r="B59" s="5" t="s">
        <v>122</v>
      </c>
      <c r="C59" s="5" t="s">
        <v>123</v>
      </c>
      <c r="D59" s="6">
        <v>0</v>
      </c>
      <c r="E59" s="6">
        <v>0</v>
      </c>
      <c r="F59" s="6">
        <v>3770590</v>
      </c>
      <c r="G59" s="6">
        <v>2671600</v>
      </c>
      <c r="H59" s="6">
        <v>2652752</v>
      </c>
      <c r="I59" s="6">
        <v>2652752</v>
      </c>
      <c r="J59" s="6">
        <v>1984990</v>
      </c>
    </row>
    <row r="60" spans="2:10" x14ac:dyDescent="0.25">
      <c r="B60" s="5" t="s">
        <v>124</v>
      </c>
      <c r="C60" s="5" t="s">
        <v>125</v>
      </c>
      <c r="D60" s="6">
        <v>0</v>
      </c>
      <c r="E60" s="6">
        <v>0</v>
      </c>
      <c r="F60" s="6">
        <v>122000</v>
      </c>
      <c r="G60" s="6">
        <v>85800</v>
      </c>
      <c r="H60" s="6">
        <v>61877</v>
      </c>
      <c r="I60" s="6">
        <v>61877</v>
      </c>
      <c r="J60" s="6">
        <v>52304</v>
      </c>
    </row>
    <row r="61" spans="2:10" x14ac:dyDescent="0.25">
      <c r="B61" s="5" t="s">
        <v>126</v>
      </c>
      <c r="C61" s="5" t="s">
        <v>127</v>
      </c>
      <c r="D61" s="6">
        <v>0</v>
      </c>
      <c r="E61" s="6">
        <v>0</v>
      </c>
      <c r="F61" s="6">
        <v>217100</v>
      </c>
      <c r="G61" s="6">
        <v>140800</v>
      </c>
      <c r="H61" s="6">
        <v>162050</v>
      </c>
      <c r="I61" s="6">
        <v>162050</v>
      </c>
      <c r="J61" s="6">
        <v>128218</v>
      </c>
    </row>
    <row r="62" spans="2:10" x14ac:dyDescent="0.25">
      <c r="B62" s="5" t="s">
        <v>128</v>
      </c>
      <c r="C62" s="5" t="s">
        <v>129</v>
      </c>
      <c r="D62" s="6">
        <v>0</v>
      </c>
      <c r="E62" s="6">
        <v>0</v>
      </c>
      <c r="F62" s="6">
        <v>1013350</v>
      </c>
      <c r="G62" s="6">
        <v>673460</v>
      </c>
      <c r="H62" s="6">
        <v>720979</v>
      </c>
      <c r="I62" s="6">
        <v>720979</v>
      </c>
      <c r="J62" s="6">
        <v>598600</v>
      </c>
    </row>
    <row r="63" spans="2:10" x14ac:dyDescent="0.25">
      <c r="B63" s="5" t="s">
        <v>130</v>
      </c>
      <c r="C63" s="5" t="s">
        <v>131</v>
      </c>
      <c r="D63" s="6">
        <v>0</v>
      </c>
      <c r="E63" s="6">
        <v>0</v>
      </c>
      <c r="F63" s="6">
        <v>364000</v>
      </c>
      <c r="G63" s="6">
        <v>239700</v>
      </c>
      <c r="H63" s="6">
        <v>232819</v>
      </c>
      <c r="I63" s="6">
        <v>232819</v>
      </c>
      <c r="J63" s="6">
        <v>163664</v>
      </c>
    </row>
    <row r="64" spans="2:10" x14ac:dyDescent="0.25">
      <c r="B64" s="5" t="s">
        <v>132</v>
      </c>
      <c r="C64" s="5" t="s">
        <v>133</v>
      </c>
      <c r="D64" s="6">
        <v>0</v>
      </c>
      <c r="E64" s="6">
        <v>0</v>
      </c>
      <c r="F64" s="6">
        <v>36000</v>
      </c>
      <c r="G64" s="6">
        <v>30000</v>
      </c>
      <c r="H64" s="6">
        <v>10166</v>
      </c>
      <c r="I64" s="6">
        <v>10166</v>
      </c>
      <c r="J64" s="6">
        <v>9239</v>
      </c>
    </row>
    <row r="65" spans="1:20" x14ac:dyDescent="0.25">
      <c r="B65" s="5" t="s">
        <v>134</v>
      </c>
      <c r="C65" s="5" t="s">
        <v>135</v>
      </c>
      <c r="D65" s="6">
        <v>0</v>
      </c>
      <c r="E65" s="6">
        <v>0</v>
      </c>
      <c r="F65" s="6">
        <v>110500</v>
      </c>
      <c r="G65" s="6">
        <v>80300</v>
      </c>
      <c r="H65" s="6">
        <v>38036</v>
      </c>
      <c r="I65" s="6">
        <v>38036</v>
      </c>
      <c r="J65" s="6">
        <v>37103</v>
      </c>
    </row>
    <row r="66" spans="1:20" x14ac:dyDescent="0.25">
      <c r="B66" s="5" t="s">
        <v>136</v>
      </c>
      <c r="C66" s="5" t="s">
        <v>137</v>
      </c>
      <c r="D66" s="6">
        <v>0</v>
      </c>
      <c r="E66" s="6">
        <v>0</v>
      </c>
      <c r="F66" s="6">
        <v>23000</v>
      </c>
      <c r="G66" s="6">
        <v>17000</v>
      </c>
      <c r="H66" s="6">
        <v>6207</v>
      </c>
      <c r="I66" s="6">
        <v>6207</v>
      </c>
      <c r="J66" s="6">
        <v>3725</v>
      </c>
    </row>
    <row r="67" spans="1:20" x14ac:dyDescent="0.25">
      <c r="B67" s="5" t="s">
        <v>138</v>
      </c>
      <c r="C67" s="5" t="s">
        <v>139</v>
      </c>
      <c r="D67" s="6">
        <v>0</v>
      </c>
      <c r="E67" s="6">
        <v>0</v>
      </c>
      <c r="F67" s="6">
        <v>55940</v>
      </c>
      <c r="G67" s="6">
        <v>39040</v>
      </c>
      <c r="H67" s="6">
        <v>28456</v>
      </c>
      <c r="I67" s="6">
        <v>28456</v>
      </c>
      <c r="J67" s="6">
        <v>23392</v>
      </c>
    </row>
    <row r="68" spans="1:20" ht="22.5" x14ac:dyDescent="0.25">
      <c r="B68" s="5" t="s">
        <v>140</v>
      </c>
      <c r="C68" s="5" t="s">
        <v>141</v>
      </c>
      <c r="D68" s="6">
        <v>0</v>
      </c>
      <c r="E68" s="6">
        <v>0</v>
      </c>
      <c r="F68" s="6">
        <v>1135150</v>
      </c>
      <c r="G68" s="6">
        <v>836150</v>
      </c>
      <c r="H68" s="6">
        <v>980285</v>
      </c>
      <c r="I68" s="6">
        <v>980285</v>
      </c>
      <c r="J68" s="6">
        <v>700366</v>
      </c>
    </row>
    <row r="69" spans="1:20" ht="22.5" x14ac:dyDescent="0.25">
      <c r="B69" s="5" t="s">
        <v>142</v>
      </c>
      <c r="C69" s="5" t="s">
        <v>143</v>
      </c>
      <c r="D69" s="6">
        <v>0</v>
      </c>
      <c r="E69" s="6">
        <v>0</v>
      </c>
      <c r="F69" s="6">
        <v>693550</v>
      </c>
      <c r="G69" s="6">
        <v>529350</v>
      </c>
      <c r="H69" s="6">
        <v>411877</v>
      </c>
      <c r="I69" s="6">
        <v>411877</v>
      </c>
      <c r="J69" s="6">
        <v>268379</v>
      </c>
    </row>
    <row r="70" spans="1:20" x14ac:dyDescent="0.25">
      <c r="B70" s="5" t="s">
        <v>144</v>
      </c>
      <c r="C70" s="5" t="s">
        <v>145</v>
      </c>
      <c r="D70" s="6">
        <v>0</v>
      </c>
      <c r="E70" s="6">
        <v>0</v>
      </c>
      <c r="F70" s="6">
        <v>888500</v>
      </c>
      <c r="G70" s="6">
        <v>838500</v>
      </c>
      <c r="H70" s="6">
        <v>164046</v>
      </c>
      <c r="I70" s="6">
        <v>164046</v>
      </c>
      <c r="J70" s="6">
        <v>137622</v>
      </c>
    </row>
    <row r="71" spans="1:20" x14ac:dyDescent="0.25">
      <c r="B71" s="5" t="s">
        <v>146</v>
      </c>
      <c r="C71" s="5" t="s">
        <v>147</v>
      </c>
      <c r="D71" s="6">
        <v>0</v>
      </c>
      <c r="E71" s="6">
        <v>0</v>
      </c>
      <c r="F71" s="6">
        <v>1568200</v>
      </c>
      <c r="G71" s="6">
        <v>980700</v>
      </c>
      <c r="H71" s="6">
        <v>782583</v>
      </c>
      <c r="I71" s="6">
        <v>782583</v>
      </c>
      <c r="J71" s="6">
        <v>628367</v>
      </c>
    </row>
    <row r="72" spans="1:20" x14ac:dyDescent="0.25">
      <c r="B72" s="5" t="s">
        <v>148</v>
      </c>
      <c r="C72" s="5" t="s">
        <v>149</v>
      </c>
      <c r="D72" s="6">
        <v>0</v>
      </c>
      <c r="E72" s="6">
        <v>0</v>
      </c>
      <c r="F72" s="6">
        <v>1565200</v>
      </c>
      <c r="G72" s="6">
        <v>979700</v>
      </c>
      <c r="H72" s="6">
        <v>782283</v>
      </c>
      <c r="I72" s="6">
        <v>782283</v>
      </c>
      <c r="J72" s="6">
        <v>628067</v>
      </c>
    </row>
    <row r="73" spans="1:20" x14ac:dyDescent="0.25">
      <c r="A73" s="7"/>
      <c r="B73" s="5" t="s">
        <v>150</v>
      </c>
      <c r="C73" s="5" t="s">
        <v>151</v>
      </c>
      <c r="D73" s="6">
        <v>0</v>
      </c>
      <c r="E73" s="6">
        <v>0</v>
      </c>
      <c r="F73" s="6">
        <v>3000</v>
      </c>
      <c r="G73" s="6">
        <v>1000</v>
      </c>
      <c r="H73" s="6">
        <v>300</v>
      </c>
      <c r="I73" s="6">
        <v>300</v>
      </c>
      <c r="J73" s="6">
        <v>300</v>
      </c>
      <c r="K73" s="7"/>
      <c r="L73" s="7"/>
      <c r="Q73" s="7"/>
      <c r="R73" s="7"/>
      <c r="S73" s="7"/>
      <c r="T73" s="7"/>
    </row>
    <row r="74" spans="1:20" ht="22.5" x14ac:dyDescent="0.25">
      <c r="B74" s="5" t="s">
        <v>152</v>
      </c>
      <c r="C74" s="5" t="s">
        <v>153</v>
      </c>
      <c r="D74" s="6">
        <v>0</v>
      </c>
      <c r="E74" s="6">
        <v>0</v>
      </c>
      <c r="F74" s="6">
        <v>2270700</v>
      </c>
      <c r="G74" s="6">
        <v>1470500</v>
      </c>
      <c r="H74" s="6">
        <v>973881</v>
      </c>
      <c r="I74" s="6">
        <v>973881</v>
      </c>
      <c r="J74" s="6">
        <v>678757</v>
      </c>
    </row>
    <row r="75" spans="1:20" x14ac:dyDescent="0.25">
      <c r="B75" s="5" t="s">
        <v>154</v>
      </c>
      <c r="C75" s="5" t="s">
        <v>155</v>
      </c>
      <c r="D75" s="6">
        <v>0</v>
      </c>
      <c r="E75" s="6">
        <v>0</v>
      </c>
      <c r="F75" s="6">
        <v>1652400</v>
      </c>
      <c r="G75" s="6">
        <v>1057300</v>
      </c>
      <c r="H75" s="6">
        <v>741572</v>
      </c>
      <c r="I75" s="6">
        <v>741572</v>
      </c>
      <c r="J75" s="6">
        <v>489986</v>
      </c>
    </row>
    <row r="76" spans="1:20" x14ac:dyDescent="0.25">
      <c r="B76" s="5" t="s">
        <v>156</v>
      </c>
      <c r="C76" s="5" t="s">
        <v>157</v>
      </c>
      <c r="D76" s="6">
        <v>0</v>
      </c>
      <c r="E76" s="6">
        <v>0</v>
      </c>
      <c r="F76" s="6">
        <v>528000</v>
      </c>
      <c r="G76" s="6">
        <v>360000</v>
      </c>
      <c r="H76" s="6">
        <v>192381</v>
      </c>
      <c r="I76" s="6">
        <v>192381</v>
      </c>
      <c r="J76" s="6">
        <v>159944</v>
      </c>
    </row>
    <row r="77" spans="1:20" x14ac:dyDescent="0.25">
      <c r="B77" s="5" t="s">
        <v>158</v>
      </c>
      <c r="C77" s="5" t="s">
        <v>159</v>
      </c>
      <c r="D77" s="6">
        <v>0</v>
      </c>
      <c r="E77" s="6">
        <v>0</v>
      </c>
      <c r="F77" s="6">
        <v>35000</v>
      </c>
      <c r="G77" s="6">
        <v>22500</v>
      </c>
      <c r="H77" s="6">
        <v>16712</v>
      </c>
      <c r="I77" s="6">
        <v>16712</v>
      </c>
      <c r="J77" s="6">
        <v>12004</v>
      </c>
    </row>
    <row r="78" spans="1:20" x14ac:dyDescent="0.25">
      <c r="B78" s="5" t="s">
        <v>160</v>
      </c>
      <c r="C78" s="5" t="s">
        <v>161</v>
      </c>
      <c r="D78" s="6">
        <v>0</v>
      </c>
      <c r="E78" s="6">
        <v>0</v>
      </c>
      <c r="F78" s="6">
        <v>55300</v>
      </c>
      <c r="G78" s="6">
        <v>30700</v>
      </c>
      <c r="H78" s="6">
        <v>23216</v>
      </c>
      <c r="I78" s="6">
        <v>23216</v>
      </c>
      <c r="J78" s="6">
        <v>16823</v>
      </c>
    </row>
    <row r="79" spans="1:20" ht="22.5" x14ac:dyDescent="0.25">
      <c r="B79" s="5" t="s">
        <v>162</v>
      </c>
      <c r="C79" s="5" t="s">
        <v>163</v>
      </c>
      <c r="D79" s="6">
        <v>0</v>
      </c>
      <c r="E79" s="6">
        <v>0</v>
      </c>
      <c r="F79" s="6">
        <v>626200</v>
      </c>
      <c r="G79" s="6">
        <v>546500</v>
      </c>
      <c r="H79" s="6">
        <v>169237</v>
      </c>
      <c r="I79" s="6">
        <v>169237</v>
      </c>
      <c r="J79" s="6">
        <v>163414</v>
      </c>
    </row>
    <row r="80" spans="1:20" x14ac:dyDescent="0.25">
      <c r="B80" s="5" t="s">
        <v>164</v>
      </c>
      <c r="C80" s="5" t="s">
        <v>165</v>
      </c>
      <c r="D80" s="6">
        <v>0</v>
      </c>
      <c r="E80" s="6">
        <v>0</v>
      </c>
      <c r="F80" s="6">
        <v>93500</v>
      </c>
      <c r="G80" s="6">
        <v>83500</v>
      </c>
      <c r="H80" s="6">
        <v>71747</v>
      </c>
      <c r="I80" s="6">
        <v>71747</v>
      </c>
      <c r="J80" s="6">
        <v>70569</v>
      </c>
    </row>
    <row r="81" spans="2:10" x14ac:dyDescent="0.25">
      <c r="B81" s="5" t="s">
        <v>166</v>
      </c>
      <c r="C81" s="5" t="s">
        <v>167</v>
      </c>
      <c r="D81" s="6">
        <v>0</v>
      </c>
      <c r="E81" s="6">
        <v>0</v>
      </c>
      <c r="F81" s="6">
        <v>46000</v>
      </c>
      <c r="G81" s="6">
        <v>44000</v>
      </c>
      <c r="H81" s="6">
        <v>0</v>
      </c>
      <c r="I81" s="6">
        <v>0</v>
      </c>
      <c r="J81" s="6">
        <v>0</v>
      </c>
    </row>
    <row r="82" spans="2:10" x14ac:dyDescent="0.25">
      <c r="B82" s="5" t="s">
        <v>168</v>
      </c>
      <c r="C82" s="5" t="s">
        <v>169</v>
      </c>
      <c r="D82" s="6">
        <v>0</v>
      </c>
      <c r="E82" s="6">
        <v>0</v>
      </c>
      <c r="F82" s="6">
        <v>486700</v>
      </c>
      <c r="G82" s="6">
        <v>419000</v>
      </c>
      <c r="H82" s="6">
        <v>97490</v>
      </c>
      <c r="I82" s="6">
        <v>97490</v>
      </c>
      <c r="J82" s="6">
        <v>92845</v>
      </c>
    </row>
    <row r="83" spans="2:10" ht="22.5" x14ac:dyDescent="0.25">
      <c r="B83" s="5" t="s">
        <v>170</v>
      </c>
      <c r="C83" s="5" t="s">
        <v>171</v>
      </c>
      <c r="D83" s="6">
        <v>0</v>
      </c>
      <c r="E83" s="6">
        <v>0</v>
      </c>
      <c r="F83" s="6">
        <v>117400</v>
      </c>
      <c r="G83" s="6">
        <v>101400</v>
      </c>
      <c r="H83" s="6">
        <v>36392</v>
      </c>
      <c r="I83" s="6">
        <v>36392</v>
      </c>
      <c r="J83" s="6">
        <v>33112</v>
      </c>
    </row>
    <row r="84" spans="2:10" x14ac:dyDescent="0.25">
      <c r="B84" s="5" t="s">
        <v>172</v>
      </c>
      <c r="C84" s="5" t="s">
        <v>173</v>
      </c>
      <c r="D84" s="6">
        <v>0</v>
      </c>
      <c r="E84" s="6">
        <v>0</v>
      </c>
      <c r="F84" s="6">
        <v>67400</v>
      </c>
      <c r="G84" s="6">
        <v>53400</v>
      </c>
      <c r="H84" s="6">
        <v>24692</v>
      </c>
      <c r="I84" s="6">
        <v>24692</v>
      </c>
      <c r="J84" s="6">
        <v>21412</v>
      </c>
    </row>
    <row r="85" spans="2:10" x14ac:dyDescent="0.25">
      <c r="B85" s="5" t="s">
        <v>174</v>
      </c>
      <c r="C85" s="5" t="s">
        <v>175</v>
      </c>
      <c r="D85" s="6">
        <v>0</v>
      </c>
      <c r="E85" s="6">
        <v>0</v>
      </c>
      <c r="F85" s="6">
        <v>50000</v>
      </c>
      <c r="G85" s="6">
        <v>48000</v>
      </c>
      <c r="H85" s="6">
        <v>11700</v>
      </c>
      <c r="I85" s="6">
        <v>11700</v>
      </c>
      <c r="J85" s="6">
        <v>11700</v>
      </c>
    </row>
    <row r="86" spans="2:10" x14ac:dyDescent="0.25">
      <c r="B86" s="5" t="s">
        <v>177</v>
      </c>
      <c r="C86" s="5" t="s">
        <v>178</v>
      </c>
      <c r="D86" s="6">
        <v>0</v>
      </c>
      <c r="E86" s="6">
        <v>0</v>
      </c>
      <c r="F86" s="6">
        <v>17500</v>
      </c>
      <c r="G86" s="6">
        <v>14000</v>
      </c>
      <c r="H86" s="6">
        <v>2591</v>
      </c>
      <c r="I86" s="6">
        <v>2591</v>
      </c>
      <c r="J86" s="6">
        <v>1592</v>
      </c>
    </row>
    <row r="87" spans="2:10" x14ac:dyDescent="0.25">
      <c r="B87" s="5" t="s">
        <v>179</v>
      </c>
      <c r="C87" s="5" t="s">
        <v>180</v>
      </c>
      <c r="D87" s="6">
        <v>0</v>
      </c>
      <c r="E87" s="6">
        <v>0</v>
      </c>
      <c r="F87" s="6">
        <v>77350</v>
      </c>
      <c r="G87" s="6">
        <v>77350</v>
      </c>
      <c r="H87" s="6">
        <v>0</v>
      </c>
      <c r="I87" s="6">
        <v>0</v>
      </c>
      <c r="J87" s="6">
        <v>0</v>
      </c>
    </row>
    <row r="88" spans="2:10" x14ac:dyDescent="0.25">
      <c r="B88" s="5" t="s">
        <v>181</v>
      </c>
      <c r="C88" s="5" t="s">
        <v>182</v>
      </c>
      <c r="D88" s="6">
        <v>0</v>
      </c>
      <c r="E88" s="6">
        <v>0</v>
      </c>
      <c r="F88" s="6">
        <v>40000</v>
      </c>
      <c r="G88" s="6">
        <v>30000</v>
      </c>
      <c r="H88" s="6">
        <v>2750</v>
      </c>
      <c r="I88" s="6">
        <v>2750</v>
      </c>
      <c r="J88" s="6">
        <v>2750</v>
      </c>
    </row>
    <row r="89" spans="2:10" x14ac:dyDescent="0.25">
      <c r="B89" s="5" t="s">
        <v>183</v>
      </c>
      <c r="C89" s="5" t="s">
        <v>184</v>
      </c>
      <c r="D89" s="6">
        <v>0</v>
      </c>
      <c r="E89" s="6">
        <v>0</v>
      </c>
      <c r="F89" s="6">
        <v>46600</v>
      </c>
      <c r="G89" s="6">
        <v>36000</v>
      </c>
      <c r="H89" s="6">
        <v>27010</v>
      </c>
      <c r="I89" s="6">
        <v>27010</v>
      </c>
      <c r="J89" s="6">
        <v>22042</v>
      </c>
    </row>
    <row r="90" spans="2:10" ht="33" x14ac:dyDescent="0.25">
      <c r="B90" s="5" t="s">
        <v>185</v>
      </c>
      <c r="C90" s="5" t="s">
        <v>186</v>
      </c>
      <c r="D90" s="6">
        <v>0</v>
      </c>
      <c r="E90" s="6">
        <v>0</v>
      </c>
      <c r="F90" s="6">
        <v>485270</v>
      </c>
      <c r="G90" s="6">
        <v>304700</v>
      </c>
      <c r="H90" s="6">
        <v>301779</v>
      </c>
      <c r="I90" s="6">
        <v>301779</v>
      </c>
      <c r="J90" s="6">
        <v>200931</v>
      </c>
    </row>
    <row r="91" spans="2:10" x14ac:dyDescent="0.25">
      <c r="B91" s="5" t="s">
        <v>187</v>
      </c>
      <c r="C91" s="5" t="s">
        <v>188</v>
      </c>
      <c r="D91" s="6">
        <v>0</v>
      </c>
      <c r="E91" s="6">
        <v>0</v>
      </c>
      <c r="F91" s="6">
        <v>21700</v>
      </c>
      <c r="G91" s="6">
        <v>12700</v>
      </c>
      <c r="H91" s="6">
        <v>8259</v>
      </c>
      <c r="I91" s="6">
        <v>8259</v>
      </c>
      <c r="J91" s="6">
        <v>8259</v>
      </c>
    </row>
    <row r="92" spans="2:10" x14ac:dyDescent="0.25">
      <c r="B92" s="5" t="s">
        <v>189</v>
      </c>
      <c r="C92" s="5" t="s">
        <v>190</v>
      </c>
      <c r="D92" s="6">
        <v>0</v>
      </c>
      <c r="E92" s="6">
        <v>0</v>
      </c>
      <c r="F92" s="6">
        <v>5000</v>
      </c>
      <c r="G92" s="6">
        <v>3000</v>
      </c>
      <c r="H92" s="6">
        <v>1067</v>
      </c>
      <c r="I92" s="6">
        <v>1067</v>
      </c>
      <c r="J92" s="6">
        <v>1067</v>
      </c>
    </row>
    <row r="93" spans="2:10" x14ac:dyDescent="0.25">
      <c r="B93" s="5" t="s">
        <v>191</v>
      </c>
      <c r="C93" s="5" t="s">
        <v>192</v>
      </c>
      <c r="D93" s="6">
        <v>0</v>
      </c>
      <c r="E93" s="6">
        <v>0</v>
      </c>
      <c r="F93" s="6">
        <v>5500</v>
      </c>
      <c r="G93" s="6">
        <v>4000</v>
      </c>
      <c r="H93" s="6">
        <v>0</v>
      </c>
      <c r="I93" s="6">
        <v>0</v>
      </c>
      <c r="J93" s="6">
        <v>0</v>
      </c>
    </row>
    <row r="94" spans="2:10" x14ac:dyDescent="0.25">
      <c r="B94" s="5" t="s">
        <v>193</v>
      </c>
      <c r="C94" s="5" t="s">
        <v>194</v>
      </c>
      <c r="D94" s="6">
        <v>0</v>
      </c>
      <c r="E94" s="6">
        <v>0</v>
      </c>
      <c r="F94" s="6">
        <v>453070</v>
      </c>
      <c r="G94" s="6">
        <v>285000</v>
      </c>
      <c r="H94" s="6">
        <v>292453</v>
      </c>
      <c r="I94" s="6">
        <v>292453</v>
      </c>
      <c r="J94" s="6">
        <v>191605</v>
      </c>
    </row>
    <row r="95" spans="2:10" ht="43.5" x14ac:dyDescent="0.25">
      <c r="B95" s="5" t="s">
        <v>195</v>
      </c>
      <c r="C95" s="5" t="s">
        <v>58</v>
      </c>
      <c r="D95" s="6">
        <v>0</v>
      </c>
      <c r="E95" s="6">
        <v>0</v>
      </c>
      <c r="F95" s="6">
        <v>490110</v>
      </c>
      <c r="G95" s="6">
        <v>225610</v>
      </c>
      <c r="H95" s="6">
        <v>138186</v>
      </c>
      <c r="I95" s="6">
        <v>138186</v>
      </c>
      <c r="J95" s="6">
        <v>136755</v>
      </c>
    </row>
    <row r="96" spans="2:10" x14ac:dyDescent="0.25">
      <c r="B96" s="5" t="s">
        <v>196</v>
      </c>
      <c r="C96" s="5" t="s">
        <v>197</v>
      </c>
      <c r="D96" s="6">
        <v>0</v>
      </c>
      <c r="E96" s="6">
        <v>0</v>
      </c>
      <c r="F96" s="6">
        <v>347820</v>
      </c>
      <c r="G96" s="6">
        <v>133320</v>
      </c>
      <c r="H96" s="6">
        <v>97684</v>
      </c>
      <c r="I96" s="6">
        <v>97684</v>
      </c>
      <c r="J96" s="6">
        <v>96253</v>
      </c>
    </row>
    <row r="97" spans="2:10" ht="22.5" x14ac:dyDescent="0.25">
      <c r="B97" s="5" t="s">
        <v>198</v>
      </c>
      <c r="C97" s="5" t="s">
        <v>199</v>
      </c>
      <c r="D97" s="6">
        <v>0</v>
      </c>
      <c r="E97" s="6">
        <v>0</v>
      </c>
      <c r="F97" s="6">
        <v>142290</v>
      </c>
      <c r="G97" s="6">
        <v>92290</v>
      </c>
      <c r="H97" s="6">
        <v>40502</v>
      </c>
      <c r="I97" s="6">
        <v>40502</v>
      </c>
      <c r="J97" s="6">
        <v>40502</v>
      </c>
    </row>
    <row r="98" spans="2:10" ht="22.5" x14ac:dyDescent="0.25">
      <c r="B98" s="5" t="s">
        <v>200</v>
      </c>
      <c r="C98" s="5" t="s">
        <v>201</v>
      </c>
      <c r="D98" s="6">
        <v>0</v>
      </c>
      <c r="E98" s="6">
        <v>0</v>
      </c>
      <c r="F98" s="6">
        <v>-158140</v>
      </c>
      <c r="G98" s="6">
        <v>-158140</v>
      </c>
      <c r="H98" s="6">
        <v>-241483</v>
      </c>
      <c r="I98" s="6">
        <v>-241483</v>
      </c>
      <c r="J98" s="6">
        <v>-241483</v>
      </c>
    </row>
    <row r="99" spans="2:10" ht="22.5" x14ac:dyDescent="0.25">
      <c r="B99" s="5" t="s">
        <v>202</v>
      </c>
      <c r="C99" s="5" t="s">
        <v>203</v>
      </c>
      <c r="D99" s="6">
        <v>0</v>
      </c>
      <c r="E99" s="6">
        <v>0</v>
      </c>
      <c r="F99" s="6">
        <v>-158140</v>
      </c>
      <c r="G99" s="6">
        <v>-158140</v>
      </c>
      <c r="H99" s="6">
        <v>-241483</v>
      </c>
      <c r="I99" s="6">
        <v>-241483</v>
      </c>
      <c r="J99" s="6">
        <v>-241483</v>
      </c>
    </row>
    <row r="100" spans="2:10" ht="22.5" x14ac:dyDescent="0.25">
      <c r="B100" s="5" t="s">
        <v>204</v>
      </c>
      <c r="C100" s="5" t="s">
        <v>205</v>
      </c>
      <c r="D100" s="6">
        <v>0</v>
      </c>
      <c r="E100" s="6">
        <v>0</v>
      </c>
      <c r="F100" s="6">
        <v>-158140</v>
      </c>
      <c r="G100" s="6">
        <v>-158140</v>
      </c>
      <c r="H100" s="6">
        <v>-241483</v>
      </c>
      <c r="I100" s="6">
        <v>-241483</v>
      </c>
      <c r="J100" s="6">
        <v>-241483</v>
      </c>
    </row>
    <row r="101" spans="2:10" ht="22.5" x14ac:dyDescent="0.25">
      <c r="B101" s="5" t="s">
        <v>206</v>
      </c>
      <c r="C101" s="5" t="s">
        <v>207</v>
      </c>
      <c r="D101" s="6">
        <v>0</v>
      </c>
      <c r="E101" s="6">
        <v>0</v>
      </c>
      <c r="F101" s="6">
        <v>-158140</v>
      </c>
      <c r="G101" s="6">
        <v>-158140</v>
      </c>
      <c r="H101" s="6">
        <v>-241483</v>
      </c>
      <c r="I101" s="6">
        <v>-241483</v>
      </c>
      <c r="J101" s="6">
        <v>-241483</v>
      </c>
    </row>
    <row r="102" spans="2:10" x14ac:dyDescent="0.25">
      <c r="B102" s="5" t="s">
        <v>80</v>
      </c>
      <c r="C102" s="5" t="s">
        <v>81</v>
      </c>
      <c r="D102" s="6">
        <v>0</v>
      </c>
      <c r="E102" s="6">
        <v>0</v>
      </c>
      <c r="F102" s="6">
        <v>-988060</v>
      </c>
      <c r="G102" s="6">
        <v>-988060</v>
      </c>
      <c r="H102" s="6">
        <v>0</v>
      </c>
      <c r="I102" s="6">
        <v>0</v>
      </c>
      <c r="J102" s="6">
        <v>0</v>
      </c>
    </row>
    <row r="105" spans="2:10" x14ac:dyDescent="0.25">
      <c r="B105" s="10" t="s">
        <v>208</v>
      </c>
      <c r="C105" s="10"/>
      <c r="D105" s="10"/>
      <c r="E105" s="10"/>
      <c r="F105" s="10"/>
      <c r="G105" s="10"/>
      <c r="H105" s="10"/>
      <c r="I105" s="10"/>
      <c r="J105" s="10"/>
    </row>
    <row r="108" spans="2:10" ht="22.5" x14ac:dyDescent="0.25">
      <c r="B108" s="5" t="s">
        <v>17</v>
      </c>
      <c r="C108" s="5" t="s">
        <v>18</v>
      </c>
      <c r="D108" s="6">
        <v>0</v>
      </c>
      <c r="E108" s="6">
        <v>0</v>
      </c>
      <c r="F108" s="6">
        <v>1264600</v>
      </c>
      <c r="G108" s="6">
        <v>1242600</v>
      </c>
      <c r="H108" s="6">
        <v>891977</v>
      </c>
      <c r="I108" s="6">
        <v>891977</v>
      </c>
      <c r="J108" s="6">
        <v>801534</v>
      </c>
    </row>
    <row r="109" spans="2:10" x14ac:dyDescent="0.25">
      <c r="B109" s="5" t="s">
        <v>209</v>
      </c>
      <c r="C109" s="5" t="s">
        <v>210</v>
      </c>
      <c r="D109" s="6">
        <v>0</v>
      </c>
      <c r="E109" s="6">
        <v>0</v>
      </c>
      <c r="F109" s="6">
        <v>1264600</v>
      </c>
      <c r="G109" s="6">
        <v>1242600</v>
      </c>
      <c r="H109" s="6">
        <v>891977</v>
      </c>
      <c r="I109" s="6">
        <v>891977</v>
      </c>
      <c r="J109" s="6">
        <v>801534</v>
      </c>
    </row>
    <row r="110" spans="2:10" ht="22.5" x14ac:dyDescent="0.25">
      <c r="B110" s="5" t="s">
        <v>211</v>
      </c>
      <c r="C110" s="5" t="s">
        <v>176</v>
      </c>
      <c r="D110" s="6">
        <v>0</v>
      </c>
      <c r="E110" s="6">
        <v>0</v>
      </c>
      <c r="F110" s="6">
        <v>1264600</v>
      </c>
      <c r="G110" s="6">
        <v>1242600</v>
      </c>
      <c r="H110" s="6">
        <v>891977</v>
      </c>
      <c r="I110" s="6">
        <v>891977</v>
      </c>
      <c r="J110" s="6">
        <v>801534</v>
      </c>
    </row>
    <row r="111" spans="2:10" x14ac:dyDescent="0.25">
      <c r="B111" s="5" t="s">
        <v>212</v>
      </c>
      <c r="C111" s="5" t="s">
        <v>213</v>
      </c>
      <c r="D111" s="6">
        <v>0</v>
      </c>
      <c r="E111" s="6">
        <v>0</v>
      </c>
      <c r="F111" s="6">
        <v>512600</v>
      </c>
      <c r="G111" s="6">
        <v>490600</v>
      </c>
      <c r="H111" s="6">
        <v>178314</v>
      </c>
      <c r="I111" s="6">
        <v>178314</v>
      </c>
      <c r="J111" s="6">
        <v>115147</v>
      </c>
    </row>
    <row r="112" spans="2:10" x14ac:dyDescent="0.25">
      <c r="B112" s="5" t="s">
        <v>214</v>
      </c>
      <c r="C112" s="5" t="s">
        <v>215</v>
      </c>
      <c r="D112" s="6">
        <v>0</v>
      </c>
      <c r="E112" s="6">
        <v>0</v>
      </c>
      <c r="F112" s="6">
        <v>156600</v>
      </c>
      <c r="G112" s="6">
        <v>156600</v>
      </c>
      <c r="H112" s="6">
        <v>14952</v>
      </c>
      <c r="I112" s="6">
        <v>14952</v>
      </c>
      <c r="J112" s="6">
        <v>0</v>
      </c>
    </row>
    <row r="113" spans="2:10" x14ac:dyDescent="0.25">
      <c r="B113" s="5" t="s">
        <v>216</v>
      </c>
      <c r="C113" s="5" t="s">
        <v>217</v>
      </c>
      <c r="D113" s="6">
        <v>0</v>
      </c>
      <c r="E113" s="6">
        <v>0</v>
      </c>
      <c r="F113" s="6">
        <v>79900</v>
      </c>
      <c r="G113" s="6">
        <v>79900</v>
      </c>
      <c r="H113" s="6">
        <v>4900</v>
      </c>
      <c r="I113" s="6">
        <v>4900</v>
      </c>
      <c r="J113" s="6">
        <v>4900</v>
      </c>
    </row>
    <row r="114" spans="2:10" ht="22.5" x14ac:dyDescent="0.25">
      <c r="B114" s="5" t="s">
        <v>218</v>
      </c>
      <c r="C114" s="5" t="s">
        <v>219</v>
      </c>
      <c r="D114" s="6">
        <v>0</v>
      </c>
      <c r="E114" s="6">
        <v>0</v>
      </c>
      <c r="F114" s="6">
        <v>43500</v>
      </c>
      <c r="G114" s="6">
        <v>22500</v>
      </c>
      <c r="H114" s="6">
        <v>22313</v>
      </c>
      <c r="I114" s="6">
        <v>22313</v>
      </c>
      <c r="J114" s="6">
        <v>22313</v>
      </c>
    </row>
    <row r="115" spans="2:10" x14ac:dyDescent="0.25">
      <c r="B115" s="5" t="s">
        <v>220</v>
      </c>
      <c r="C115" s="5" t="s">
        <v>221</v>
      </c>
      <c r="D115" s="6">
        <v>0</v>
      </c>
      <c r="E115" s="6">
        <v>0</v>
      </c>
      <c r="F115" s="6">
        <v>232600</v>
      </c>
      <c r="G115" s="6">
        <v>231600</v>
      </c>
      <c r="H115" s="6">
        <v>136149</v>
      </c>
      <c r="I115" s="6">
        <v>136149</v>
      </c>
      <c r="J115" s="6">
        <v>87934</v>
      </c>
    </row>
    <row r="116" spans="2:10" x14ac:dyDescent="0.25">
      <c r="B116" s="5" t="s">
        <v>222</v>
      </c>
      <c r="C116" s="5" t="s">
        <v>223</v>
      </c>
      <c r="D116" s="6">
        <v>0</v>
      </c>
      <c r="E116" s="6">
        <v>0</v>
      </c>
      <c r="F116" s="6">
        <v>752000</v>
      </c>
      <c r="G116" s="6">
        <v>752000</v>
      </c>
      <c r="H116" s="6">
        <v>713663</v>
      </c>
      <c r="I116" s="6">
        <v>713663</v>
      </c>
      <c r="J116" s="6">
        <v>686387</v>
      </c>
    </row>
    <row r="117" spans="2:10" ht="22.5" x14ac:dyDescent="0.25">
      <c r="B117" s="5" t="s">
        <v>20</v>
      </c>
      <c r="C117" s="5" t="s">
        <v>21</v>
      </c>
      <c r="D117" s="6">
        <v>0</v>
      </c>
      <c r="E117" s="6">
        <v>0</v>
      </c>
      <c r="F117" s="6">
        <v>1264600</v>
      </c>
      <c r="G117" s="6">
        <v>1242600</v>
      </c>
      <c r="H117" s="6">
        <v>891977</v>
      </c>
      <c r="I117" s="6">
        <v>891977</v>
      </c>
      <c r="J117" s="6">
        <v>801534</v>
      </c>
    </row>
    <row r="118" spans="2:10" ht="22.5" x14ac:dyDescent="0.25">
      <c r="B118" s="5" t="s">
        <v>23</v>
      </c>
      <c r="C118" s="5" t="s">
        <v>24</v>
      </c>
      <c r="D118" s="6">
        <v>0</v>
      </c>
      <c r="E118" s="6">
        <v>0</v>
      </c>
      <c r="F118" s="6">
        <v>20000</v>
      </c>
      <c r="G118" s="6">
        <v>20000</v>
      </c>
      <c r="H118" s="6">
        <v>0</v>
      </c>
      <c r="I118" s="6">
        <v>0</v>
      </c>
      <c r="J118" s="6">
        <v>0</v>
      </c>
    </row>
    <row r="119" spans="2:10" x14ac:dyDescent="0.25">
      <c r="B119" s="5" t="s">
        <v>209</v>
      </c>
      <c r="C119" s="5" t="s">
        <v>210</v>
      </c>
      <c r="D119" s="6">
        <v>0</v>
      </c>
      <c r="E119" s="6">
        <v>0</v>
      </c>
      <c r="F119" s="6">
        <v>20000</v>
      </c>
      <c r="G119" s="6">
        <v>20000</v>
      </c>
      <c r="H119" s="6">
        <v>0</v>
      </c>
      <c r="I119" s="6">
        <v>0</v>
      </c>
      <c r="J119" s="6">
        <v>0</v>
      </c>
    </row>
    <row r="120" spans="2:10" ht="22.5" x14ac:dyDescent="0.25">
      <c r="B120" s="5" t="s">
        <v>211</v>
      </c>
      <c r="C120" s="5" t="s">
        <v>176</v>
      </c>
      <c r="D120" s="6">
        <v>0</v>
      </c>
      <c r="E120" s="6">
        <v>0</v>
      </c>
      <c r="F120" s="6">
        <v>20000</v>
      </c>
      <c r="G120" s="6">
        <v>20000</v>
      </c>
      <c r="H120" s="6">
        <v>0</v>
      </c>
      <c r="I120" s="6">
        <v>0</v>
      </c>
      <c r="J120" s="6">
        <v>0</v>
      </c>
    </row>
    <row r="121" spans="2:10" x14ac:dyDescent="0.25">
      <c r="B121" s="5" t="s">
        <v>212</v>
      </c>
      <c r="C121" s="5" t="s">
        <v>213</v>
      </c>
      <c r="D121" s="6">
        <v>0</v>
      </c>
      <c r="E121" s="6">
        <v>0</v>
      </c>
      <c r="F121" s="6">
        <v>20000</v>
      </c>
      <c r="G121" s="6">
        <v>20000</v>
      </c>
      <c r="H121" s="6">
        <v>0</v>
      </c>
      <c r="I121" s="6">
        <v>0</v>
      </c>
      <c r="J121" s="6">
        <v>0</v>
      </c>
    </row>
    <row r="122" spans="2:10" x14ac:dyDescent="0.25">
      <c r="B122" s="5" t="s">
        <v>214</v>
      </c>
      <c r="C122" s="5" t="s">
        <v>215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</row>
    <row r="123" spans="2:10" x14ac:dyDescent="0.25">
      <c r="B123" s="5" t="s">
        <v>216</v>
      </c>
      <c r="C123" s="5" t="s">
        <v>217</v>
      </c>
      <c r="D123" s="6">
        <v>0</v>
      </c>
      <c r="E123" s="6">
        <v>0</v>
      </c>
      <c r="F123" s="6">
        <v>20000</v>
      </c>
      <c r="G123" s="6">
        <v>20000</v>
      </c>
      <c r="H123" s="6">
        <v>0</v>
      </c>
      <c r="I123" s="6">
        <v>0</v>
      </c>
      <c r="J123" s="6">
        <v>0</v>
      </c>
    </row>
    <row r="124" spans="2:10" ht="22.5" x14ac:dyDescent="0.25">
      <c r="B124" s="5" t="s">
        <v>218</v>
      </c>
      <c r="C124" s="5" t="s">
        <v>219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2:10" x14ac:dyDescent="0.25">
      <c r="B125" s="5" t="s">
        <v>220</v>
      </c>
      <c r="C125" s="5" t="s">
        <v>221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</row>
    <row r="126" spans="2:10" x14ac:dyDescent="0.25">
      <c r="B126" s="5" t="s">
        <v>41</v>
      </c>
      <c r="C126" s="5" t="s">
        <v>42</v>
      </c>
      <c r="D126" s="6">
        <v>0</v>
      </c>
      <c r="E126" s="6">
        <v>0</v>
      </c>
      <c r="F126" s="6">
        <v>945000</v>
      </c>
      <c r="G126" s="6">
        <v>945000</v>
      </c>
      <c r="H126" s="6">
        <v>848376</v>
      </c>
      <c r="I126" s="6">
        <v>848376</v>
      </c>
      <c r="J126" s="6">
        <v>772885</v>
      </c>
    </row>
    <row r="127" spans="2:10" x14ac:dyDescent="0.25">
      <c r="B127" s="5" t="s">
        <v>209</v>
      </c>
      <c r="C127" s="5" t="s">
        <v>210</v>
      </c>
      <c r="D127" s="6">
        <v>0</v>
      </c>
      <c r="E127" s="6">
        <v>0</v>
      </c>
      <c r="F127" s="6">
        <v>945000</v>
      </c>
      <c r="G127" s="6">
        <v>945000</v>
      </c>
      <c r="H127" s="6">
        <v>848376</v>
      </c>
      <c r="I127" s="6">
        <v>848376</v>
      </c>
      <c r="J127" s="6">
        <v>772885</v>
      </c>
    </row>
    <row r="128" spans="2:10" ht="22.5" x14ac:dyDescent="0.25">
      <c r="B128" s="5" t="s">
        <v>211</v>
      </c>
      <c r="C128" s="5" t="s">
        <v>176</v>
      </c>
      <c r="D128" s="6">
        <v>0</v>
      </c>
      <c r="E128" s="6">
        <v>0</v>
      </c>
      <c r="F128" s="6">
        <v>945000</v>
      </c>
      <c r="G128" s="6">
        <v>945000</v>
      </c>
      <c r="H128" s="6">
        <v>848376</v>
      </c>
      <c r="I128" s="6">
        <v>848376</v>
      </c>
      <c r="J128" s="6">
        <v>772885</v>
      </c>
    </row>
    <row r="129" spans="2:10" x14ac:dyDescent="0.25">
      <c r="B129" s="5" t="s">
        <v>212</v>
      </c>
      <c r="C129" s="5" t="s">
        <v>213</v>
      </c>
      <c r="D129" s="6">
        <v>0</v>
      </c>
      <c r="E129" s="6">
        <v>0</v>
      </c>
      <c r="F129" s="6">
        <v>193000</v>
      </c>
      <c r="G129" s="6">
        <v>193000</v>
      </c>
      <c r="H129" s="6">
        <v>134713</v>
      </c>
      <c r="I129" s="6">
        <v>134713</v>
      </c>
      <c r="J129" s="6">
        <v>86498</v>
      </c>
    </row>
    <row r="130" spans="2:10" x14ac:dyDescent="0.25">
      <c r="B130" s="5" t="s">
        <v>216</v>
      </c>
      <c r="C130" s="5" t="s">
        <v>217</v>
      </c>
      <c r="D130" s="6">
        <v>0</v>
      </c>
      <c r="E130" s="6">
        <v>0</v>
      </c>
      <c r="F130" s="6">
        <v>55000</v>
      </c>
      <c r="G130" s="6">
        <v>55000</v>
      </c>
      <c r="H130" s="6">
        <v>0</v>
      </c>
      <c r="I130" s="6">
        <v>0</v>
      </c>
      <c r="J130" s="6">
        <v>0</v>
      </c>
    </row>
    <row r="131" spans="2:10" ht="22.5" x14ac:dyDescent="0.25">
      <c r="B131" s="5" t="s">
        <v>218</v>
      </c>
      <c r="C131" s="5" t="s">
        <v>219</v>
      </c>
      <c r="D131" s="6">
        <v>0</v>
      </c>
      <c r="E131" s="6">
        <v>0</v>
      </c>
      <c r="F131" s="6">
        <v>3500</v>
      </c>
      <c r="G131" s="6">
        <v>3500</v>
      </c>
      <c r="H131" s="6">
        <v>3350</v>
      </c>
      <c r="I131" s="6">
        <v>3350</v>
      </c>
      <c r="J131" s="6">
        <v>3350</v>
      </c>
    </row>
    <row r="132" spans="2:10" x14ac:dyDescent="0.25">
      <c r="B132" s="5" t="s">
        <v>220</v>
      </c>
      <c r="C132" s="5" t="s">
        <v>221</v>
      </c>
      <c r="D132" s="6">
        <v>0</v>
      </c>
      <c r="E132" s="6">
        <v>0</v>
      </c>
      <c r="F132" s="6">
        <v>134500</v>
      </c>
      <c r="G132" s="6">
        <v>134500</v>
      </c>
      <c r="H132" s="6">
        <v>131363</v>
      </c>
      <c r="I132" s="6">
        <v>131363</v>
      </c>
      <c r="J132" s="6">
        <v>83148</v>
      </c>
    </row>
    <row r="133" spans="2:10" x14ac:dyDescent="0.25">
      <c r="B133" s="5" t="s">
        <v>222</v>
      </c>
      <c r="C133" s="5" t="s">
        <v>223</v>
      </c>
      <c r="D133" s="6">
        <v>0</v>
      </c>
      <c r="E133" s="6">
        <v>0</v>
      </c>
      <c r="F133" s="6">
        <v>752000</v>
      </c>
      <c r="G133" s="6">
        <v>752000</v>
      </c>
      <c r="H133" s="6">
        <v>713663</v>
      </c>
      <c r="I133" s="6">
        <v>713663</v>
      </c>
      <c r="J133" s="6">
        <v>686387</v>
      </c>
    </row>
    <row r="134" spans="2:10" ht="22.5" x14ac:dyDescent="0.25">
      <c r="B134" s="5" t="s">
        <v>50</v>
      </c>
      <c r="C134" s="5" t="s">
        <v>51</v>
      </c>
      <c r="D134" s="6">
        <v>0</v>
      </c>
      <c r="E134" s="6">
        <v>0</v>
      </c>
      <c r="F134" s="6">
        <v>299600</v>
      </c>
      <c r="G134" s="6">
        <v>277600</v>
      </c>
      <c r="H134" s="6">
        <v>43601</v>
      </c>
      <c r="I134" s="6">
        <v>43601</v>
      </c>
      <c r="J134" s="6">
        <v>28649</v>
      </c>
    </row>
    <row r="135" spans="2:10" x14ac:dyDescent="0.25">
      <c r="B135" s="5" t="s">
        <v>209</v>
      </c>
      <c r="C135" s="5" t="s">
        <v>210</v>
      </c>
      <c r="D135" s="6">
        <v>0</v>
      </c>
      <c r="E135" s="6">
        <v>0</v>
      </c>
      <c r="F135" s="6">
        <v>299600</v>
      </c>
      <c r="G135" s="6">
        <v>277600</v>
      </c>
      <c r="H135" s="6">
        <v>43601</v>
      </c>
      <c r="I135" s="6">
        <v>43601</v>
      </c>
      <c r="J135" s="6">
        <v>28649</v>
      </c>
    </row>
    <row r="136" spans="2:10" ht="22.5" x14ac:dyDescent="0.25">
      <c r="B136" s="5" t="s">
        <v>211</v>
      </c>
      <c r="C136" s="5" t="s">
        <v>176</v>
      </c>
      <c r="D136" s="6">
        <v>0</v>
      </c>
      <c r="E136" s="6">
        <v>0</v>
      </c>
      <c r="F136" s="6">
        <v>299600</v>
      </c>
      <c r="G136" s="6">
        <v>277600</v>
      </c>
      <c r="H136" s="6">
        <v>43601</v>
      </c>
      <c r="I136" s="6">
        <v>43601</v>
      </c>
      <c r="J136" s="6">
        <v>28649</v>
      </c>
    </row>
    <row r="137" spans="2:10" x14ac:dyDescent="0.25">
      <c r="B137" s="5" t="s">
        <v>212</v>
      </c>
      <c r="C137" s="5" t="s">
        <v>213</v>
      </c>
      <c r="D137" s="6">
        <v>0</v>
      </c>
      <c r="E137" s="6">
        <v>0</v>
      </c>
      <c r="F137" s="6">
        <v>299600</v>
      </c>
      <c r="G137" s="6">
        <v>277600</v>
      </c>
      <c r="H137" s="6">
        <v>43601</v>
      </c>
      <c r="I137" s="6">
        <v>43601</v>
      </c>
      <c r="J137" s="6">
        <v>28649</v>
      </c>
    </row>
    <row r="138" spans="2:10" x14ac:dyDescent="0.25">
      <c r="B138" s="5" t="s">
        <v>214</v>
      </c>
      <c r="C138" s="5" t="s">
        <v>215</v>
      </c>
      <c r="D138" s="6">
        <v>0</v>
      </c>
      <c r="E138" s="6">
        <v>0</v>
      </c>
      <c r="F138" s="6">
        <v>156600</v>
      </c>
      <c r="G138" s="6">
        <v>156600</v>
      </c>
      <c r="H138" s="6">
        <v>14952</v>
      </c>
      <c r="I138" s="6">
        <v>14952</v>
      </c>
      <c r="J138" s="6">
        <v>0</v>
      </c>
    </row>
    <row r="139" spans="2:10" x14ac:dyDescent="0.25">
      <c r="B139" s="5" t="s">
        <v>216</v>
      </c>
      <c r="C139" s="5" t="s">
        <v>217</v>
      </c>
      <c r="D139" s="6">
        <v>0</v>
      </c>
      <c r="E139" s="6">
        <v>0</v>
      </c>
      <c r="F139" s="6">
        <v>4900</v>
      </c>
      <c r="G139" s="6">
        <v>4900</v>
      </c>
      <c r="H139" s="6">
        <v>4900</v>
      </c>
      <c r="I139" s="6">
        <v>4900</v>
      </c>
      <c r="J139" s="6">
        <v>4900</v>
      </c>
    </row>
    <row r="140" spans="2:10" ht="22.5" x14ac:dyDescent="0.25">
      <c r="B140" s="5" t="s">
        <v>218</v>
      </c>
      <c r="C140" s="5" t="s">
        <v>219</v>
      </c>
      <c r="D140" s="6">
        <v>0</v>
      </c>
      <c r="E140" s="6">
        <v>0</v>
      </c>
      <c r="F140" s="6">
        <v>40000</v>
      </c>
      <c r="G140" s="6">
        <v>19000</v>
      </c>
      <c r="H140" s="6">
        <v>18963</v>
      </c>
      <c r="I140" s="6">
        <v>18963</v>
      </c>
      <c r="J140" s="6">
        <v>18963</v>
      </c>
    </row>
    <row r="141" spans="2:10" x14ac:dyDescent="0.25">
      <c r="B141" s="5" t="s">
        <v>220</v>
      </c>
      <c r="C141" s="5" t="s">
        <v>221</v>
      </c>
      <c r="D141" s="6">
        <v>0</v>
      </c>
      <c r="E141" s="6">
        <v>0</v>
      </c>
      <c r="F141" s="6">
        <v>98100</v>
      </c>
      <c r="G141" s="6">
        <v>97100</v>
      </c>
      <c r="H141" s="6">
        <v>4786</v>
      </c>
      <c r="I141" s="6">
        <v>4786</v>
      </c>
      <c r="J141" s="6">
        <v>4786</v>
      </c>
    </row>
    <row r="142" spans="2:10" x14ac:dyDescent="0.25">
      <c r="B142" s="5" t="s">
        <v>71</v>
      </c>
      <c r="C142" s="5" t="s">
        <v>72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116732</v>
      </c>
    </row>
    <row r="143" spans="2:10" x14ac:dyDescent="0.25">
      <c r="B143" s="5" t="s">
        <v>80</v>
      </c>
      <c r="C143" s="5" t="s">
        <v>81</v>
      </c>
      <c r="D143" s="6">
        <v>0</v>
      </c>
      <c r="E143" s="6">
        <v>0</v>
      </c>
      <c r="F143" s="6">
        <v>-81500</v>
      </c>
      <c r="G143" s="6">
        <v>-81500</v>
      </c>
      <c r="H143" s="6">
        <v>0</v>
      </c>
      <c r="I143" s="6">
        <v>0</v>
      </c>
      <c r="J143" s="6">
        <v>0</v>
      </c>
    </row>
    <row r="145" spans="2:7" x14ac:dyDescent="0.25">
      <c r="B145" s="8" t="s">
        <v>224</v>
      </c>
      <c r="C145" s="9"/>
      <c r="G145" s="9" t="s">
        <v>225</v>
      </c>
    </row>
    <row r="146" spans="2:7" x14ac:dyDescent="0.25">
      <c r="B146" s="8" t="s">
        <v>226</v>
      </c>
      <c r="C146" s="9"/>
      <c r="G146" s="9" t="s">
        <v>227</v>
      </c>
    </row>
    <row r="147" spans="2:7" x14ac:dyDescent="0.25">
      <c r="B147" s="9"/>
      <c r="C147" s="9"/>
      <c r="G147" s="9"/>
    </row>
    <row r="148" spans="2:7" x14ac:dyDescent="0.25">
      <c r="B148" s="9"/>
      <c r="C148" s="9"/>
      <c r="G148" s="9"/>
    </row>
    <row r="149" spans="2:7" x14ac:dyDescent="0.25">
      <c r="B149" s="9"/>
      <c r="C149" s="9"/>
      <c r="G149" s="9"/>
    </row>
    <row r="150" spans="2:7" x14ac:dyDescent="0.25">
      <c r="B150" s="9"/>
      <c r="C150" s="9" t="s">
        <v>228</v>
      </c>
      <c r="G150" s="9"/>
    </row>
    <row r="151" spans="2:7" x14ac:dyDescent="0.25">
      <c r="B151" s="9"/>
      <c r="C151" s="9"/>
      <c r="G151" s="9"/>
    </row>
    <row r="152" spans="2:7" x14ac:dyDescent="0.25">
      <c r="B152" s="9"/>
      <c r="C152" s="9"/>
      <c r="G152" s="9"/>
    </row>
    <row r="153" spans="2:7" x14ac:dyDescent="0.25">
      <c r="B153" s="9" t="s">
        <v>229</v>
      </c>
      <c r="C153" s="9"/>
      <c r="G153" s="9" t="s">
        <v>230</v>
      </c>
    </row>
    <row r="154" spans="2:7" x14ac:dyDescent="0.25">
      <c r="G154" s="9" t="s">
        <v>231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105:J105"/>
    <mergeCell ref="H7:H11"/>
    <mergeCell ref="I7:I11"/>
    <mergeCell ref="J7:J11"/>
    <mergeCell ref="K7:K11"/>
    <mergeCell ref="B39:J39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2023-08-11T06:45:34Z</cp:lastPrinted>
  <dcterms:created xsi:type="dcterms:W3CDTF">2023-08-10T09:10:33Z</dcterms:created>
  <dcterms:modified xsi:type="dcterms:W3CDTF">2023-08-11T06:45:36Z</dcterms:modified>
</cp:coreProperties>
</file>