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1\august\ph cont executie trim II 2021\"/>
    </mc:Choice>
  </mc:AlternateContent>
  <xr:revisionPtr revIDLastSave="0" documentId="13_ncr:1_{6C94835A-897C-4FA5-AD44-C82BF56351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L15" i="1"/>
  <c r="K16" i="1"/>
  <c r="D17" i="1"/>
  <c r="E17" i="1"/>
  <c r="E14" i="1" s="1"/>
  <c r="F17" i="1"/>
  <c r="F14" i="1" s="1"/>
  <c r="G17" i="1"/>
  <c r="H17" i="1"/>
  <c r="I17" i="1"/>
  <c r="J17" i="1"/>
  <c r="L17" i="1"/>
  <c r="K18" i="1"/>
  <c r="K19" i="1"/>
  <c r="D21" i="1"/>
  <c r="D20" i="1" s="1"/>
  <c r="E21" i="1"/>
  <c r="E20" i="1" s="1"/>
  <c r="F21" i="1"/>
  <c r="F20" i="1" s="1"/>
  <c r="G21" i="1"/>
  <c r="G20" i="1" s="1"/>
  <c r="H21" i="1"/>
  <c r="H20" i="1" s="1"/>
  <c r="I21" i="1"/>
  <c r="J21" i="1"/>
  <c r="J20" i="1" s="1"/>
  <c r="L21" i="1"/>
  <c r="L20" i="1" s="1"/>
  <c r="K22" i="1"/>
  <c r="D24" i="1"/>
  <c r="E24" i="1"/>
  <c r="F24" i="1"/>
  <c r="G24" i="1"/>
  <c r="H24" i="1"/>
  <c r="I24" i="1"/>
  <c r="J24" i="1"/>
  <c r="L24" i="1"/>
  <c r="K25" i="1"/>
  <c r="D26" i="1"/>
  <c r="E26" i="1"/>
  <c r="F26" i="1"/>
  <c r="G26" i="1"/>
  <c r="H26" i="1"/>
  <c r="I26" i="1"/>
  <c r="J26" i="1"/>
  <c r="L26" i="1"/>
  <c r="K27" i="1"/>
  <c r="K28" i="1"/>
  <c r="K29" i="1"/>
  <c r="K30" i="1"/>
  <c r="K31" i="1"/>
  <c r="K32" i="1"/>
  <c r="K33" i="1"/>
  <c r="K34" i="1"/>
  <c r="K35" i="1"/>
  <c r="K17" i="1" l="1"/>
  <c r="H14" i="1"/>
  <c r="K26" i="1"/>
  <c r="L14" i="1"/>
  <c r="J14" i="1"/>
  <c r="G14" i="1"/>
  <c r="D14" i="1"/>
  <c r="L23" i="1"/>
  <c r="F23" i="1"/>
  <c r="F13" i="1" s="1"/>
  <c r="F12" i="1" s="1"/>
  <c r="I23" i="1"/>
  <c r="K21" i="1"/>
  <c r="E23" i="1"/>
  <c r="E13" i="1" s="1"/>
  <c r="E12" i="1" s="1"/>
  <c r="H23" i="1"/>
  <c r="J23" i="1"/>
  <c r="D23" i="1"/>
  <c r="D13" i="1" s="1"/>
  <c r="D12" i="1" s="1"/>
  <c r="G23" i="1"/>
  <c r="K15" i="1"/>
  <c r="K24" i="1"/>
  <c r="I20" i="1"/>
  <c r="K20" i="1" s="1"/>
  <c r="I14" i="1"/>
  <c r="L13" i="1" l="1"/>
  <c r="L12" i="1" s="1"/>
  <c r="K23" i="1"/>
  <c r="J13" i="1"/>
  <c r="J12" i="1" s="1"/>
  <c r="G13" i="1"/>
  <c r="G12" i="1" s="1"/>
  <c r="H13" i="1"/>
  <c r="H12" i="1" s="1"/>
  <c r="K14" i="1"/>
  <c r="I13" i="1"/>
  <c r="K13" i="1" l="1"/>
  <c r="I12" i="1"/>
  <c r="K12" i="1" s="1"/>
</calcChain>
</file>

<file path=xl/sharedStrings.xml><?xml version="1.0" encoding="utf-8"?>
<sst xmlns="http://schemas.openxmlformats.org/spreadsheetml/2006/main" count="234" uniqueCount="227">
  <si>
    <t>Cont de executie - Cheltuieli - Bugetul institutiilor publice si activitatilor finantate integral sau partial din venituri proprii</t>
  </si>
  <si>
    <t>Trimestrul: 2, Anul: 2021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</si>
  <si>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</si>
  <si>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</si>
  <si>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</si>
  <si>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</si>
  <si>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</si>
  <si>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</si>
  <si>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</si>
  <si>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</si>
  <si>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</si>
  <si>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</si>
  <si>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</si>
  <si>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</si>
  <si>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</si>
  <si>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</si>
  <si>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</si>
  <si>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</si>
  <si>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</si>
  <si>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</si>
  <si>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</si>
  <si>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</si>
  <si>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</si>
  <si>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</si>
  <si>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</si>
  <si>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</si>
  <si>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</si>
  <si>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</si>
  <si>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</si>
  <si>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</si>
  <si>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</si>
  <si>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</si>
  <si>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</si>
  <si>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</si>
  <si>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</si>
  <si>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</si>
  <si>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</si>
  <si>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</si>
  <si>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</si>
  <si>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</si>
  <si>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</si>
  <si>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</si>
  <si>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</si>
  <si>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</si>
  <si>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</si>
  <si>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</si>
  <si>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</si>
  <si>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</si>
  <si>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</si>
  <si>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</si>
  <si>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</si>
  <si>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</si>
  <si>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</si>
  <si>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</si>
  <si>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</si>
  <si>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</si>
  <si>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</si>
  <si>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</si>
  <si>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</si>
  <si>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</si>
  <si>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</si>
  <si>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</si>
  <si>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</si>
  <si>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</si>
  <si>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</si>
  <si>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</si>
  <si>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</si>
  <si>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103</t>
  </si>
  <si>
    <t>VII. REZERVE, EXCEDENT / DEFICIT</t>
  </si>
  <si>
    <t>96.10</t>
  </si>
  <si>
    <t>104</t>
  </si>
  <si>
    <t>EXCEDENT    98.10.96 + 98.10.97</t>
  </si>
  <si>
    <t>98.10</t>
  </si>
  <si>
    <t>105</t>
  </si>
  <si>
    <t xml:space="preserve">    Excedentul secţiunii de funcţionare</t>
  </si>
  <si>
    <t>98.10.96</t>
  </si>
  <si>
    <t>106</t>
  </si>
  <si>
    <t xml:space="preserve">    Excedentul secţiunii de dezvoltare</t>
  </si>
  <si>
    <t>98.10.97</t>
  </si>
  <si>
    <t>107</t>
  </si>
  <si>
    <t>DEFICIT   99.10.96 + 99.10.97</t>
  </si>
  <si>
    <t>99.10</t>
  </si>
  <si>
    <t>108</t>
  </si>
  <si>
    <t xml:space="preserve">    Deficitul secţiunii de funcţionare</t>
  </si>
  <si>
    <t>99.10.96</t>
  </si>
  <si>
    <t>109</t>
  </si>
  <si>
    <t xml:space="preserve">    Deficitul secţiunii de dezvoltare</t>
  </si>
  <si>
    <t>99.10.97</t>
  </si>
  <si>
    <t>MUNICIPIUL CÂMPULUNG MOLDOVENESC                                                               ANEXA NR. 4 LA HCL NR. _____/2021</t>
  </si>
  <si>
    <t>CONSILIUL LOCAL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</si>
  <si>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</si>
  <si>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</si>
  <si>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</si>
  <si>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</si>
  <si>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</si>
  <si>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</si>
  <si>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</si>
  <si>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</si>
  <si>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</si>
  <si>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</si>
  <si>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</si>
  <si>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</si>
  <si>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</si>
  <si>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</si>
  <si>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</si>
  <si>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</si>
  <si>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</si>
  <si>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</si>
  <si>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</si>
  <si>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</si>
  <si>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Stimulentul de risc</t>
  </si>
  <si>
    <t>10.01.29</t>
  </si>
  <si>
    <t>Alte drepturi salariale in bani</t>
  </si>
  <si>
    <t>10.01.30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</si>
  <si>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</si>
  <si>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</si>
  <si>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</si>
  <si>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</si>
  <si>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</si>
  <si>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</si>
  <si>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</si>
  <si>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</si>
  <si>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</si>
  <si>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</si>
  <si>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</si>
  <si>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</si>
  <si>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</si>
  <si>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</si>
  <si>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</si>
  <si>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</si>
  <si>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</si>
  <si>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</si>
  <si>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</si>
  <si>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</si>
  <si>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</si>
  <si>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</si>
  <si>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</si>
  <si>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</si>
  <si>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</si>
  <si>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</si>
  <si>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</si>
  <si>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</si>
  <si>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</si>
  <si>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</si>
  <si>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</si>
  <si>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</si>
  <si>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</si>
  <si>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</si>
  <si>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</si>
  <si>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</si>
  <si>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</si>
  <si>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</si>
  <si>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</si>
  <si>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</si>
  <si>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</si>
  <si>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</si>
  <si>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</si>
  <si>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</si>
  <si>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</si>
  <si>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</si>
  <si>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</si>
  <si>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</si>
  <si>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</si>
  <si>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</si>
  <si>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</si>
  <si>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</si>
  <si>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</si>
  <si>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</si>
  <si>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</si>
  <si>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</si>
  <si>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</si>
  <si>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</si>
  <si>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</si>
  <si>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</si>
  <si>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</si>
  <si>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</si>
  <si>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</si>
  <si>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</si>
  <si>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</si>
  <si>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</si>
  <si>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</si>
  <si>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</si>
  <si>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</si>
  <si>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</si>
  <si>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</si>
  <si>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</si>
  <si>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</si>
  <si>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</si>
  <si>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</si>
  <si>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</si>
  <si>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</si>
  <si>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</si>
  <si>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</si>
  <si>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</si>
  <si>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</si>
  <si>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XIX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</si>
  <si>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</si>
  <si>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</si>
  <si>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</si>
  <si>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</si>
  <si>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</si>
  <si>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</si>
  <si>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</si>
  <si>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XIII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</si>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</sst>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B97" workbookViewId="0">
      <selection activeCell="C102" sqref="C102"/>
    </sheetView>
  </sheetViews>
  <sheetFormatPr defaultRowHeight="15" x14ac:dyDescent="0.25"/>
  <cols>
    <col min="1" max="1" width="4" hidden="1" customWidth="1"/>
    <col min="2" max="2" width="40.5703125" customWidth="1"/>
    <col min="3" max="3" width="11.7109375" customWidth="1"/>
    <col min="4" max="5" width="14.42578125" hidden="1" customWidth="1"/>
    <col min="6" max="6" width="12.85546875" customWidth="1"/>
    <col min="7" max="7" width="13.140625" customWidth="1"/>
    <col min="8" max="9" width="14.42578125" hidden="1" customWidth="1"/>
    <col min="10" max="10" width="13" customWidth="1"/>
    <col min="11" max="12" width="14.42578125" hidden="1" customWidth="1"/>
  </cols>
  <sheetData>
    <row r="1" spans="1:12" x14ac:dyDescent="0.25">
      <c r="A1" s="13" t="s">
        <v>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69.9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.75" thickBot="1" x14ac:dyDescent="0.3"/>
    <row r="6" spans="1:12" s="1" customFormat="1" ht="15.75" thickBot="1" x14ac:dyDescent="0.3">
      <c r="A6" s="11" t="s">
        <v>2</v>
      </c>
      <c r="B6" s="11"/>
      <c r="C6" s="11" t="s">
        <v>4</v>
      </c>
      <c r="D6" s="11" t="s">
        <v>6</v>
      </c>
      <c r="E6" s="11"/>
      <c r="F6" s="11" t="s">
        <v>9</v>
      </c>
      <c r="G6" s="11"/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15</v>
      </c>
    </row>
    <row r="7" spans="1:12" s="1" customFormat="1" ht="15.75" thickBot="1" x14ac:dyDescent="0.3">
      <c r="A7" s="11"/>
      <c r="B7" s="11"/>
      <c r="C7" s="11"/>
      <c r="D7" s="11" t="s">
        <v>7</v>
      </c>
      <c r="E7" s="11" t="s">
        <v>8</v>
      </c>
      <c r="F7" s="11" t="s">
        <v>7</v>
      </c>
      <c r="G7" s="11" t="s">
        <v>8</v>
      </c>
      <c r="H7" s="11"/>
      <c r="I7" s="11"/>
      <c r="J7" s="11"/>
      <c r="K7" s="11"/>
      <c r="L7" s="11"/>
    </row>
    <row r="8" spans="1:12" s="1" customFormat="1" ht="15.75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 t="s">
        <v>3</v>
      </c>
      <c r="B11" s="11"/>
      <c r="C11" s="2" t="s">
        <v>5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14</v>
      </c>
      <c r="L11" s="2">
        <v>9</v>
      </c>
    </row>
    <row r="12" spans="1:12" s="1" customFormat="1" ht="22.5" x14ac:dyDescent="0.25">
      <c r="A12" s="5" t="s">
        <v>16</v>
      </c>
      <c r="B12" s="5" t="s">
        <v>17</v>
      </c>
      <c r="C12" s="5" t="s">
        <v>18</v>
      </c>
      <c r="D12" s="6">
        <f t="shared" ref="D12:J12" si="0">+D13</f>
        <v>0</v>
      </c>
      <c r="E12" s="6">
        <f t="shared" si="0"/>
        <v>0</v>
      </c>
      <c r="F12" s="6">
        <f t="shared" si="0"/>
        <v>47862621</v>
      </c>
      <c r="G12" s="6">
        <f t="shared" si="0"/>
        <v>26385578</v>
      </c>
      <c r="H12" s="6">
        <f t="shared" si="0"/>
        <v>41509425</v>
      </c>
      <c r="I12" s="6">
        <f t="shared" si="0"/>
        <v>41509425</v>
      </c>
      <c r="J12" s="6">
        <f t="shared" si="0"/>
        <v>22147737</v>
      </c>
      <c r="K12" s="6">
        <f t="shared" ref="K12:K35" si="1">I12-J12</f>
        <v>19361688</v>
      </c>
      <c r="L12" s="6">
        <f>+L13</f>
        <v>22367325</v>
      </c>
    </row>
    <row r="13" spans="1:12" s="1" customFormat="1" ht="22.5" x14ac:dyDescent="0.25">
      <c r="A13" s="5" t="s">
        <v>19</v>
      </c>
      <c r="B13" s="5" t="s">
        <v>20</v>
      </c>
      <c r="C13" s="5" t="s">
        <v>21</v>
      </c>
      <c r="D13" s="6">
        <f t="shared" ref="D13:J13" si="2">D14+D20+D23</f>
        <v>0</v>
      </c>
      <c r="E13" s="6">
        <f t="shared" si="2"/>
        <v>0</v>
      </c>
      <c r="F13" s="6">
        <f t="shared" si="2"/>
        <v>47862621</v>
      </c>
      <c r="G13" s="6">
        <f t="shared" si="2"/>
        <v>26385578</v>
      </c>
      <c r="H13" s="6">
        <f t="shared" si="2"/>
        <v>41509425</v>
      </c>
      <c r="I13" s="6">
        <f t="shared" si="2"/>
        <v>41509425</v>
      </c>
      <c r="J13" s="6">
        <f t="shared" si="2"/>
        <v>22147737</v>
      </c>
      <c r="K13" s="6">
        <f t="shared" si="1"/>
        <v>19361688</v>
      </c>
      <c r="L13" s="6">
        <f>L14+L20+L23</f>
        <v>22367325</v>
      </c>
    </row>
    <row r="14" spans="1:12" s="1" customFormat="1" ht="22.5" x14ac:dyDescent="0.25">
      <c r="A14" s="5" t="s">
        <v>22</v>
      </c>
      <c r="B14" s="5" t="s">
        <v>23</v>
      </c>
      <c r="C14" s="5" t="s">
        <v>24</v>
      </c>
      <c r="D14" s="6">
        <f t="shared" ref="D14:J14" si="3">+D15+D17</f>
        <v>0</v>
      </c>
      <c r="E14" s="6">
        <f t="shared" si="3"/>
        <v>0</v>
      </c>
      <c r="F14" s="6">
        <f t="shared" si="3"/>
        <v>653378</v>
      </c>
      <c r="G14" s="6">
        <f t="shared" si="3"/>
        <v>356720</v>
      </c>
      <c r="H14" s="6">
        <f t="shared" si="3"/>
        <v>130848</v>
      </c>
      <c r="I14" s="6">
        <f t="shared" si="3"/>
        <v>130848</v>
      </c>
      <c r="J14" s="6">
        <f t="shared" si="3"/>
        <v>129707</v>
      </c>
      <c r="K14" s="6">
        <f t="shared" si="1"/>
        <v>1141</v>
      </c>
      <c r="L14" s="6">
        <f>+L15+L17</f>
        <v>184698</v>
      </c>
    </row>
    <row r="15" spans="1:12" s="1" customFormat="1" ht="22.5" x14ac:dyDescent="0.25">
      <c r="A15" s="5" t="s">
        <v>25</v>
      </c>
      <c r="B15" s="5" t="s">
        <v>26</v>
      </c>
      <c r="C15" s="5" t="s">
        <v>27</v>
      </c>
      <c r="D15" s="6">
        <f t="shared" ref="D15:J15" si="4">D16</f>
        <v>0</v>
      </c>
      <c r="E15" s="6">
        <f t="shared" si="4"/>
        <v>0</v>
      </c>
      <c r="F15" s="6">
        <f t="shared" si="4"/>
        <v>135647</v>
      </c>
      <c r="G15" s="6">
        <f t="shared" si="4"/>
        <v>102899</v>
      </c>
      <c r="H15" s="6">
        <f t="shared" si="4"/>
        <v>54196</v>
      </c>
      <c r="I15" s="6">
        <f t="shared" si="4"/>
        <v>54196</v>
      </c>
      <c r="J15" s="6">
        <f t="shared" si="4"/>
        <v>53103</v>
      </c>
      <c r="K15" s="6">
        <f t="shared" si="1"/>
        <v>1093</v>
      </c>
      <c r="L15" s="6">
        <f>L16</f>
        <v>60950</v>
      </c>
    </row>
    <row r="16" spans="1:12" s="1" customFormat="1" x14ac:dyDescent="0.25">
      <c r="A16" s="5" t="s">
        <v>28</v>
      </c>
      <c r="B16" s="5" t="s">
        <v>29</v>
      </c>
      <c r="C16" s="5" t="s">
        <v>30</v>
      </c>
      <c r="D16" s="6">
        <v>0</v>
      </c>
      <c r="E16" s="6">
        <v>0</v>
      </c>
      <c r="F16" s="6">
        <v>135647</v>
      </c>
      <c r="G16" s="6">
        <v>102899</v>
      </c>
      <c r="H16" s="6">
        <v>54196</v>
      </c>
      <c r="I16" s="6">
        <v>54196</v>
      </c>
      <c r="J16" s="6">
        <v>53103</v>
      </c>
      <c r="K16" s="6">
        <f t="shared" si="1"/>
        <v>1093</v>
      </c>
      <c r="L16" s="6">
        <v>60950</v>
      </c>
    </row>
    <row r="17" spans="1:12" s="1" customFormat="1" ht="22.5" x14ac:dyDescent="0.25">
      <c r="A17" s="5" t="s">
        <v>31</v>
      </c>
      <c r="B17" s="5" t="s">
        <v>32</v>
      </c>
      <c r="C17" s="5" t="s">
        <v>33</v>
      </c>
      <c r="D17" s="6">
        <f t="shared" ref="D17:J17" si="5">D18+D19</f>
        <v>0</v>
      </c>
      <c r="E17" s="6">
        <f t="shared" si="5"/>
        <v>0</v>
      </c>
      <c r="F17" s="6">
        <f t="shared" si="5"/>
        <v>517731</v>
      </c>
      <c r="G17" s="6">
        <f t="shared" si="5"/>
        <v>253821</v>
      </c>
      <c r="H17" s="6">
        <f t="shared" si="5"/>
        <v>76652</v>
      </c>
      <c r="I17" s="6">
        <f t="shared" si="5"/>
        <v>76652</v>
      </c>
      <c r="J17" s="6">
        <f t="shared" si="5"/>
        <v>76604</v>
      </c>
      <c r="K17" s="6">
        <f t="shared" si="1"/>
        <v>48</v>
      </c>
      <c r="L17" s="6">
        <f>L18+L19</f>
        <v>123748</v>
      </c>
    </row>
    <row r="18" spans="1:12" s="1" customFormat="1" x14ac:dyDescent="0.25">
      <c r="A18" s="5" t="s">
        <v>34</v>
      </c>
      <c r="B18" s="5" t="s">
        <v>35</v>
      </c>
      <c r="C18" s="5" t="s">
        <v>36</v>
      </c>
      <c r="D18" s="6">
        <v>0</v>
      </c>
      <c r="E18" s="6">
        <v>0</v>
      </c>
      <c r="F18" s="6">
        <v>71719</v>
      </c>
      <c r="G18" s="6">
        <v>71719</v>
      </c>
      <c r="H18" s="6">
        <v>1200</v>
      </c>
      <c r="I18" s="6">
        <v>1200</v>
      </c>
      <c r="J18" s="6">
        <v>1200</v>
      </c>
      <c r="K18" s="6">
        <f t="shared" si="1"/>
        <v>0</v>
      </c>
      <c r="L18" s="6">
        <v>2255</v>
      </c>
    </row>
    <row r="19" spans="1:12" s="1" customFormat="1" x14ac:dyDescent="0.25">
      <c r="A19" s="5" t="s">
        <v>37</v>
      </c>
      <c r="B19" s="5" t="s">
        <v>38</v>
      </c>
      <c r="C19" s="5" t="s">
        <v>39</v>
      </c>
      <c r="D19" s="6">
        <v>0</v>
      </c>
      <c r="E19" s="6">
        <v>0</v>
      </c>
      <c r="F19" s="6">
        <v>446012</v>
      </c>
      <c r="G19" s="6">
        <v>182102</v>
      </c>
      <c r="H19" s="6">
        <v>75452</v>
      </c>
      <c r="I19" s="6">
        <v>75452</v>
      </c>
      <c r="J19" s="6">
        <v>75404</v>
      </c>
      <c r="K19" s="6">
        <f t="shared" si="1"/>
        <v>48</v>
      </c>
      <c r="L19" s="6">
        <v>121493</v>
      </c>
    </row>
    <row r="20" spans="1:12" s="1" customFormat="1" x14ac:dyDescent="0.25">
      <c r="A20" s="5" t="s">
        <v>40</v>
      </c>
      <c r="B20" s="5" t="s">
        <v>41</v>
      </c>
      <c r="C20" s="5" t="s">
        <v>42</v>
      </c>
      <c r="D20" s="6">
        <f t="shared" ref="D20:J21" si="6">D21</f>
        <v>0</v>
      </c>
      <c r="E20" s="6">
        <f t="shared" si="6"/>
        <v>0</v>
      </c>
      <c r="F20" s="6">
        <f t="shared" si="6"/>
        <v>45339848</v>
      </c>
      <c r="G20" s="6">
        <f t="shared" si="6"/>
        <v>25106348</v>
      </c>
      <c r="H20" s="6">
        <f t="shared" si="6"/>
        <v>40664536</v>
      </c>
      <c r="I20" s="6">
        <f t="shared" si="6"/>
        <v>40664536</v>
      </c>
      <c r="J20" s="6">
        <f t="shared" si="6"/>
        <v>21371157</v>
      </c>
      <c r="K20" s="6">
        <f t="shared" si="1"/>
        <v>19293379</v>
      </c>
      <c r="L20" s="6">
        <f>L21</f>
        <v>21590079</v>
      </c>
    </row>
    <row r="21" spans="1:12" s="1" customFormat="1" ht="22.5" x14ac:dyDescent="0.25">
      <c r="A21" s="5" t="s">
        <v>43</v>
      </c>
      <c r="B21" s="5" t="s">
        <v>44</v>
      </c>
      <c r="C21" s="5" t="s">
        <v>45</v>
      </c>
      <c r="D21" s="6">
        <f t="shared" si="6"/>
        <v>0</v>
      </c>
      <c r="E21" s="6">
        <f t="shared" si="6"/>
        <v>0</v>
      </c>
      <c r="F21" s="6">
        <f t="shared" si="6"/>
        <v>45339848</v>
      </c>
      <c r="G21" s="6">
        <f t="shared" si="6"/>
        <v>25106348</v>
      </c>
      <c r="H21" s="6">
        <f t="shared" si="6"/>
        <v>40664536</v>
      </c>
      <c r="I21" s="6">
        <f t="shared" si="6"/>
        <v>40664536</v>
      </c>
      <c r="J21" s="6">
        <f t="shared" si="6"/>
        <v>21371157</v>
      </c>
      <c r="K21" s="6">
        <f t="shared" si="1"/>
        <v>19293379</v>
      </c>
      <c r="L21" s="6">
        <f>L22</f>
        <v>21590079</v>
      </c>
    </row>
    <row r="22" spans="1:12" s="1" customFormat="1" x14ac:dyDescent="0.25">
      <c r="A22" s="5" t="s">
        <v>46</v>
      </c>
      <c r="B22" s="5" t="s">
        <v>47</v>
      </c>
      <c r="C22" s="5" t="s">
        <v>48</v>
      </c>
      <c r="D22" s="6">
        <v>0</v>
      </c>
      <c r="E22" s="6">
        <v>0</v>
      </c>
      <c r="F22" s="6">
        <v>45339848</v>
      </c>
      <c r="G22" s="6">
        <v>25106348</v>
      </c>
      <c r="H22" s="6">
        <v>40664536</v>
      </c>
      <c r="I22" s="6">
        <v>40664536</v>
      </c>
      <c r="J22" s="6">
        <v>21371157</v>
      </c>
      <c r="K22" s="6">
        <f t="shared" si="1"/>
        <v>19293379</v>
      </c>
      <c r="L22" s="6">
        <v>21590079</v>
      </c>
    </row>
    <row r="23" spans="1:12" s="1" customFormat="1" ht="22.5" x14ac:dyDescent="0.25">
      <c r="A23" s="5" t="s">
        <v>49</v>
      </c>
      <c r="B23" s="5" t="s">
        <v>50</v>
      </c>
      <c r="C23" s="5" t="s">
        <v>51</v>
      </c>
      <c r="D23" s="6">
        <f t="shared" ref="D23:J23" si="7">+D24+D26+D28</f>
        <v>0</v>
      </c>
      <c r="E23" s="6">
        <f t="shared" si="7"/>
        <v>0</v>
      </c>
      <c r="F23" s="6">
        <f t="shared" si="7"/>
        <v>1869395</v>
      </c>
      <c r="G23" s="6">
        <f t="shared" si="7"/>
        <v>922510</v>
      </c>
      <c r="H23" s="6">
        <f t="shared" si="7"/>
        <v>714041</v>
      </c>
      <c r="I23" s="6">
        <f t="shared" si="7"/>
        <v>714041</v>
      </c>
      <c r="J23" s="6">
        <f t="shared" si="7"/>
        <v>646873</v>
      </c>
      <c r="K23" s="6">
        <f t="shared" si="1"/>
        <v>67168</v>
      </c>
      <c r="L23" s="6">
        <f>+L24+L26+L28</f>
        <v>592548</v>
      </c>
    </row>
    <row r="24" spans="1:12" s="1" customFormat="1" ht="33" x14ac:dyDescent="0.25">
      <c r="A24" s="5" t="s">
        <v>52</v>
      </c>
      <c r="B24" s="5" t="s">
        <v>53</v>
      </c>
      <c r="C24" s="5" t="s">
        <v>54</v>
      </c>
      <c r="D24" s="6">
        <f t="shared" ref="D24:J24" si="8">D25</f>
        <v>0</v>
      </c>
      <c r="E24" s="6">
        <f t="shared" si="8"/>
        <v>0</v>
      </c>
      <c r="F24" s="6">
        <f t="shared" si="8"/>
        <v>909000</v>
      </c>
      <c r="G24" s="6">
        <f t="shared" si="8"/>
        <v>491615</v>
      </c>
      <c r="H24" s="6">
        <f t="shared" si="8"/>
        <v>333750</v>
      </c>
      <c r="I24" s="6">
        <f t="shared" si="8"/>
        <v>333750</v>
      </c>
      <c r="J24" s="6">
        <f t="shared" si="8"/>
        <v>286641</v>
      </c>
      <c r="K24" s="6">
        <f t="shared" si="1"/>
        <v>47109</v>
      </c>
      <c r="L24" s="6">
        <f>L25</f>
        <v>314919</v>
      </c>
    </row>
    <row r="25" spans="1:12" s="1" customFormat="1" x14ac:dyDescent="0.25">
      <c r="A25" s="5" t="s">
        <v>55</v>
      </c>
      <c r="B25" s="5" t="s">
        <v>56</v>
      </c>
      <c r="C25" s="5" t="s">
        <v>57</v>
      </c>
      <c r="D25" s="6">
        <v>0</v>
      </c>
      <c r="E25" s="6">
        <v>0</v>
      </c>
      <c r="F25" s="6">
        <v>909000</v>
      </c>
      <c r="G25" s="6">
        <v>491615</v>
      </c>
      <c r="H25" s="6">
        <v>333750</v>
      </c>
      <c r="I25" s="6">
        <v>333750</v>
      </c>
      <c r="J25" s="6">
        <v>286641</v>
      </c>
      <c r="K25" s="6">
        <f t="shared" si="1"/>
        <v>47109</v>
      </c>
      <c r="L25" s="6">
        <v>314919</v>
      </c>
    </row>
    <row r="26" spans="1:12" s="1" customFormat="1" x14ac:dyDescent="0.25">
      <c r="A26" s="5" t="s">
        <v>58</v>
      </c>
      <c r="B26" s="5" t="s">
        <v>59</v>
      </c>
      <c r="C26" s="5" t="s">
        <v>60</v>
      </c>
      <c r="D26" s="6">
        <f t="shared" ref="D26:J26" si="9">D27</f>
        <v>0</v>
      </c>
      <c r="E26" s="6">
        <f t="shared" si="9"/>
        <v>0</v>
      </c>
      <c r="F26" s="6">
        <f t="shared" si="9"/>
        <v>926000</v>
      </c>
      <c r="G26" s="6">
        <f t="shared" si="9"/>
        <v>404500</v>
      </c>
      <c r="H26" s="6">
        <f t="shared" si="9"/>
        <v>373505</v>
      </c>
      <c r="I26" s="6">
        <f t="shared" si="9"/>
        <v>373505</v>
      </c>
      <c r="J26" s="6">
        <f t="shared" si="9"/>
        <v>353446</v>
      </c>
      <c r="K26" s="6">
        <f t="shared" si="1"/>
        <v>20059</v>
      </c>
      <c r="L26" s="6">
        <f>L27</f>
        <v>268570</v>
      </c>
    </row>
    <row r="27" spans="1:12" s="1" customFormat="1" x14ac:dyDescent="0.25">
      <c r="A27" s="5" t="s">
        <v>61</v>
      </c>
      <c r="B27" s="5" t="s">
        <v>62</v>
      </c>
      <c r="C27" s="5" t="s">
        <v>63</v>
      </c>
      <c r="D27" s="6">
        <v>0</v>
      </c>
      <c r="E27" s="6">
        <v>0</v>
      </c>
      <c r="F27" s="6">
        <v>926000</v>
      </c>
      <c r="G27" s="6">
        <v>404500</v>
      </c>
      <c r="H27" s="6">
        <v>373505</v>
      </c>
      <c r="I27" s="6">
        <v>373505</v>
      </c>
      <c r="J27" s="6">
        <v>353446</v>
      </c>
      <c r="K27" s="6">
        <f t="shared" si="1"/>
        <v>20059</v>
      </c>
      <c r="L27" s="6">
        <v>268570</v>
      </c>
    </row>
    <row r="28" spans="1:12" s="1" customFormat="1" ht="22.5" x14ac:dyDescent="0.25">
      <c r="A28" s="5" t="s">
        <v>64</v>
      </c>
      <c r="B28" s="5" t="s">
        <v>65</v>
      </c>
      <c r="C28" s="5" t="s">
        <v>66</v>
      </c>
      <c r="D28" s="6">
        <v>0</v>
      </c>
      <c r="E28" s="6">
        <v>0</v>
      </c>
      <c r="F28" s="6">
        <v>34395</v>
      </c>
      <c r="G28" s="6">
        <v>26395</v>
      </c>
      <c r="H28" s="6">
        <v>6786</v>
      </c>
      <c r="I28" s="6">
        <v>6786</v>
      </c>
      <c r="J28" s="6">
        <v>6786</v>
      </c>
      <c r="K28" s="6">
        <f t="shared" si="1"/>
        <v>0</v>
      </c>
      <c r="L28" s="6">
        <v>9059</v>
      </c>
    </row>
    <row r="29" spans="1:12" s="1" customFormat="1" x14ac:dyDescent="0.25">
      <c r="A29" s="5" t="s">
        <v>67</v>
      </c>
      <c r="B29" s="5" t="s">
        <v>68</v>
      </c>
      <c r="C29" s="5" t="s">
        <v>69</v>
      </c>
      <c r="D29" s="6">
        <v>0</v>
      </c>
      <c r="E29" s="6">
        <v>0</v>
      </c>
      <c r="F29" s="6">
        <v>-2455085</v>
      </c>
      <c r="G29" s="6">
        <v>-2455085</v>
      </c>
      <c r="H29" s="6">
        <v>0</v>
      </c>
      <c r="I29" s="6">
        <v>0</v>
      </c>
      <c r="J29" s="6">
        <v>2523146</v>
      </c>
      <c r="K29" s="6">
        <f t="shared" si="1"/>
        <v>-2523146</v>
      </c>
      <c r="L29" s="6">
        <v>0</v>
      </c>
    </row>
    <row r="30" spans="1:12" s="1" customFormat="1" x14ac:dyDescent="0.25">
      <c r="A30" s="5" t="s">
        <v>70</v>
      </c>
      <c r="B30" s="5" t="s">
        <v>71</v>
      </c>
      <c r="C30" s="5" t="s">
        <v>72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2523146</v>
      </c>
      <c r="K30" s="6">
        <f t="shared" si="1"/>
        <v>-2523146</v>
      </c>
      <c r="L30" s="6">
        <v>0</v>
      </c>
    </row>
    <row r="31" spans="1:12" s="1" customFormat="1" x14ac:dyDescent="0.25">
      <c r="A31" s="5" t="s">
        <v>73</v>
      </c>
      <c r="B31" s="5" t="s">
        <v>74</v>
      </c>
      <c r="C31" s="5" t="s">
        <v>75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2521345</v>
      </c>
      <c r="K31" s="6">
        <f t="shared" si="1"/>
        <v>-2521345</v>
      </c>
      <c r="L31" s="6">
        <v>0</v>
      </c>
    </row>
    <row r="32" spans="1:12" s="1" customFormat="1" x14ac:dyDescent="0.25">
      <c r="A32" s="5" t="s">
        <v>76</v>
      </c>
      <c r="B32" s="5" t="s">
        <v>77</v>
      </c>
      <c r="C32" s="5" t="s">
        <v>78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1801</v>
      </c>
      <c r="K32" s="6">
        <f t="shared" si="1"/>
        <v>-1801</v>
      </c>
      <c r="L32" s="6">
        <v>0</v>
      </c>
    </row>
    <row r="33" spans="1:12" s="1" customFormat="1" x14ac:dyDescent="0.25">
      <c r="A33" s="5" t="s">
        <v>79</v>
      </c>
      <c r="B33" s="5" t="s">
        <v>80</v>
      </c>
      <c r="C33" s="5" t="s">
        <v>81</v>
      </c>
      <c r="D33" s="6">
        <v>0</v>
      </c>
      <c r="E33" s="6">
        <v>0</v>
      </c>
      <c r="F33" s="6">
        <v>-2455085</v>
      </c>
      <c r="G33" s="6">
        <v>-2455085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1" customFormat="1" x14ac:dyDescent="0.25">
      <c r="A34" s="5" t="s">
        <v>82</v>
      </c>
      <c r="B34" s="5" t="s">
        <v>83</v>
      </c>
      <c r="C34" s="5" t="s">
        <v>84</v>
      </c>
      <c r="D34" s="6">
        <v>0</v>
      </c>
      <c r="E34" s="6">
        <v>0</v>
      </c>
      <c r="F34" s="6">
        <v>-1039585</v>
      </c>
      <c r="G34" s="6">
        <v>-1039585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1" customFormat="1" x14ac:dyDescent="0.25">
      <c r="A35" s="5" t="s">
        <v>85</v>
      </c>
      <c r="B35" s="5" t="s">
        <v>86</v>
      </c>
      <c r="C35" s="5" t="s">
        <v>87</v>
      </c>
      <c r="D35" s="6">
        <v>0</v>
      </c>
      <c r="E35" s="6">
        <v>0</v>
      </c>
      <c r="F35" s="6">
        <v>-1415500</v>
      </c>
      <c r="G35" s="6">
        <v>-1415500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1" customFormat="1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5">
      <c r="B38" s="12" t="s">
        <v>217</v>
      </c>
      <c r="C38" s="12"/>
      <c r="D38" s="12"/>
      <c r="E38" s="12"/>
      <c r="F38" s="12"/>
      <c r="G38" s="12"/>
      <c r="H38" s="12"/>
      <c r="I38" s="12"/>
      <c r="J38" s="12"/>
    </row>
    <row r="41" spans="1:12" ht="22.5" x14ac:dyDescent="0.25">
      <c r="B41" s="5" t="s">
        <v>17</v>
      </c>
      <c r="C41" s="5" t="s">
        <v>18</v>
      </c>
      <c r="D41" s="6">
        <v>0</v>
      </c>
      <c r="E41" s="6">
        <v>0</v>
      </c>
      <c r="F41" s="6">
        <v>45806721</v>
      </c>
      <c r="G41" s="6">
        <v>24441878</v>
      </c>
      <c r="H41" s="6">
        <v>40860858</v>
      </c>
      <c r="I41" s="6">
        <v>40860858</v>
      </c>
      <c r="J41" s="6">
        <v>21643234</v>
      </c>
    </row>
    <row r="42" spans="1:12" ht="22.5" x14ac:dyDescent="0.25">
      <c r="B42" s="5" t="s">
        <v>90</v>
      </c>
      <c r="C42" s="5" t="s">
        <v>91</v>
      </c>
      <c r="D42" s="6">
        <v>0</v>
      </c>
      <c r="E42" s="6">
        <v>0</v>
      </c>
      <c r="F42" s="6">
        <v>45906099</v>
      </c>
      <c r="G42" s="6">
        <v>24541256</v>
      </c>
      <c r="H42" s="6">
        <v>41153460</v>
      </c>
      <c r="I42" s="6">
        <v>41153460</v>
      </c>
      <c r="J42" s="6">
        <v>21935836</v>
      </c>
    </row>
    <row r="43" spans="1:12" ht="22.5" x14ac:dyDescent="0.25">
      <c r="B43" s="5" t="s">
        <v>92</v>
      </c>
      <c r="C43" s="5" t="s">
        <v>93</v>
      </c>
      <c r="D43" s="6">
        <v>0</v>
      </c>
      <c r="E43" s="6">
        <v>0</v>
      </c>
      <c r="F43" s="6">
        <v>37781603</v>
      </c>
      <c r="G43" s="6">
        <v>19770790</v>
      </c>
      <c r="H43" s="6">
        <v>37414564</v>
      </c>
      <c r="I43" s="6">
        <v>37414564</v>
      </c>
      <c r="J43" s="6">
        <v>18750192</v>
      </c>
    </row>
    <row r="44" spans="1:12" x14ac:dyDescent="0.25">
      <c r="B44" s="5" t="s">
        <v>94</v>
      </c>
      <c r="C44" s="5" t="s">
        <v>95</v>
      </c>
      <c r="D44" s="6">
        <v>0</v>
      </c>
      <c r="E44" s="6">
        <v>0</v>
      </c>
      <c r="F44" s="6">
        <v>36965267</v>
      </c>
      <c r="G44" s="6">
        <v>19353182</v>
      </c>
      <c r="H44" s="6">
        <v>36606256</v>
      </c>
      <c r="I44" s="6">
        <v>36606256</v>
      </c>
      <c r="J44" s="6">
        <v>18349232</v>
      </c>
    </row>
    <row r="45" spans="1:12" x14ac:dyDescent="0.25">
      <c r="B45" s="5" t="s">
        <v>96</v>
      </c>
      <c r="C45" s="5" t="s">
        <v>97</v>
      </c>
      <c r="D45" s="6">
        <v>0</v>
      </c>
      <c r="E45" s="6">
        <v>0</v>
      </c>
      <c r="F45" s="6">
        <v>22847082</v>
      </c>
      <c r="G45" s="6">
        <v>11867430</v>
      </c>
      <c r="H45" s="6">
        <v>22522563</v>
      </c>
      <c r="I45" s="6">
        <v>22522563</v>
      </c>
      <c r="J45" s="6">
        <v>11355442</v>
      </c>
    </row>
    <row r="46" spans="1:12" x14ac:dyDescent="0.25">
      <c r="B46" s="5" t="s">
        <v>98</v>
      </c>
      <c r="C46" s="5" t="s">
        <v>99</v>
      </c>
      <c r="D46" s="6">
        <v>0</v>
      </c>
      <c r="E46" s="6">
        <v>0</v>
      </c>
      <c r="F46" s="6">
        <v>7140000</v>
      </c>
      <c r="G46" s="6">
        <v>3673000</v>
      </c>
      <c r="H46" s="6">
        <v>7140000</v>
      </c>
      <c r="I46" s="6">
        <v>7140000</v>
      </c>
      <c r="J46" s="6">
        <v>3610283</v>
      </c>
    </row>
    <row r="47" spans="1:12" x14ac:dyDescent="0.25">
      <c r="B47" s="5" t="s">
        <v>100</v>
      </c>
      <c r="C47" s="5" t="s">
        <v>101</v>
      </c>
      <c r="D47" s="6">
        <v>0</v>
      </c>
      <c r="E47" s="6">
        <v>0</v>
      </c>
      <c r="F47" s="6">
        <v>2985000</v>
      </c>
      <c r="G47" s="6">
        <v>1580000</v>
      </c>
      <c r="H47" s="6">
        <v>2985000</v>
      </c>
      <c r="I47" s="6">
        <v>2985000</v>
      </c>
      <c r="J47" s="6">
        <v>1374123</v>
      </c>
    </row>
    <row r="48" spans="1:12" x14ac:dyDescent="0.25">
      <c r="B48" s="5" t="s">
        <v>102</v>
      </c>
      <c r="C48" s="5" t="s">
        <v>103</v>
      </c>
      <c r="D48" s="6">
        <v>0</v>
      </c>
      <c r="E48" s="6">
        <v>0</v>
      </c>
      <c r="F48" s="6">
        <v>1310000</v>
      </c>
      <c r="G48" s="6">
        <v>704000</v>
      </c>
      <c r="H48" s="6">
        <v>1310000</v>
      </c>
      <c r="I48" s="6">
        <v>1310000</v>
      </c>
      <c r="J48" s="6">
        <v>628500</v>
      </c>
    </row>
    <row r="49" spans="2:10" ht="22.5" x14ac:dyDescent="0.25">
      <c r="B49" s="5" t="s">
        <v>104</v>
      </c>
      <c r="C49" s="5" t="s">
        <v>105</v>
      </c>
      <c r="D49" s="6">
        <v>0</v>
      </c>
      <c r="E49" s="6">
        <v>0</v>
      </c>
      <c r="F49" s="6">
        <v>11500</v>
      </c>
      <c r="G49" s="6">
        <v>6000</v>
      </c>
      <c r="H49" s="6">
        <v>11500</v>
      </c>
      <c r="I49" s="6">
        <v>11500</v>
      </c>
      <c r="J49" s="6">
        <v>3460</v>
      </c>
    </row>
    <row r="50" spans="2:10" x14ac:dyDescent="0.25">
      <c r="B50" s="5" t="s">
        <v>106</v>
      </c>
      <c r="C50" s="5" t="s">
        <v>107</v>
      </c>
      <c r="D50" s="6">
        <v>0</v>
      </c>
      <c r="E50" s="6">
        <v>0</v>
      </c>
      <c r="F50" s="6">
        <v>1000</v>
      </c>
      <c r="G50" s="6">
        <v>1000</v>
      </c>
      <c r="H50" s="6">
        <v>1000</v>
      </c>
      <c r="I50" s="6">
        <v>1000</v>
      </c>
      <c r="J50" s="6">
        <v>0</v>
      </c>
    </row>
    <row r="51" spans="2:10" x14ac:dyDescent="0.25">
      <c r="B51" s="5" t="s">
        <v>108</v>
      </c>
      <c r="C51" s="5" t="s">
        <v>109</v>
      </c>
      <c r="D51" s="6">
        <v>0</v>
      </c>
      <c r="E51" s="6">
        <v>0</v>
      </c>
      <c r="F51" s="6">
        <v>1357072</v>
      </c>
      <c r="G51" s="6">
        <v>734139</v>
      </c>
      <c r="H51" s="6">
        <v>1331080</v>
      </c>
      <c r="I51" s="6">
        <v>1331080</v>
      </c>
      <c r="J51" s="6">
        <v>642102</v>
      </c>
    </row>
    <row r="52" spans="2:10" x14ac:dyDescent="0.25">
      <c r="B52" s="5" t="s">
        <v>110</v>
      </c>
      <c r="C52" s="5" t="s">
        <v>111</v>
      </c>
      <c r="D52" s="6">
        <v>0</v>
      </c>
      <c r="E52" s="6">
        <v>0</v>
      </c>
      <c r="F52" s="6">
        <v>7500</v>
      </c>
      <c r="G52" s="6">
        <v>7500</v>
      </c>
      <c r="H52" s="6">
        <v>7500</v>
      </c>
      <c r="I52" s="6">
        <v>7500</v>
      </c>
      <c r="J52" s="6">
        <v>7500</v>
      </c>
    </row>
    <row r="53" spans="2:10" x14ac:dyDescent="0.25">
      <c r="B53" s="5" t="s">
        <v>112</v>
      </c>
      <c r="C53" s="5" t="s">
        <v>113</v>
      </c>
      <c r="D53" s="6">
        <v>0</v>
      </c>
      <c r="E53" s="6">
        <v>0</v>
      </c>
      <c r="F53" s="6">
        <v>1306113</v>
      </c>
      <c r="G53" s="6">
        <v>780113</v>
      </c>
      <c r="H53" s="6">
        <v>1297613</v>
      </c>
      <c r="I53" s="6">
        <v>1297613</v>
      </c>
      <c r="J53" s="6">
        <v>727822</v>
      </c>
    </row>
    <row r="54" spans="2:10" x14ac:dyDescent="0.25">
      <c r="B54" s="5" t="s">
        <v>114</v>
      </c>
      <c r="C54" s="5" t="s">
        <v>115</v>
      </c>
      <c r="D54" s="6">
        <v>0</v>
      </c>
      <c r="E54" s="6">
        <v>0</v>
      </c>
      <c r="F54" s="6">
        <v>816336</v>
      </c>
      <c r="G54" s="6">
        <v>417608</v>
      </c>
      <c r="H54" s="6">
        <v>808308</v>
      </c>
      <c r="I54" s="6">
        <v>808308</v>
      </c>
      <c r="J54" s="6">
        <v>400960</v>
      </c>
    </row>
    <row r="55" spans="2:10" x14ac:dyDescent="0.25">
      <c r="B55" s="5" t="s">
        <v>116</v>
      </c>
      <c r="C55" s="5" t="s">
        <v>117</v>
      </c>
      <c r="D55" s="6">
        <v>0</v>
      </c>
      <c r="E55" s="6">
        <v>0</v>
      </c>
      <c r="F55" s="6">
        <v>816336</v>
      </c>
      <c r="G55" s="6">
        <v>417608</v>
      </c>
      <c r="H55" s="6">
        <v>808308</v>
      </c>
      <c r="I55" s="6">
        <v>808308</v>
      </c>
      <c r="J55" s="6">
        <v>400960</v>
      </c>
    </row>
    <row r="56" spans="2:10" ht="22.5" x14ac:dyDescent="0.25">
      <c r="B56" s="5" t="s">
        <v>118</v>
      </c>
      <c r="C56" s="5" t="s">
        <v>119</v>
      </c>
      <c r="D56" s="6">
        <v>0</v>
      </c>
      <c r="E56" s="6">
        <v>0</v>
      </c>
      <c r="F56" s="6">
        <v>7594696</v>
      </c>
      <c r="G56" s="6">
        <v>4521251</v>
      </c>
      <c r="H56" s="6">
        <v>3517571</v>
      </c>
      <c r="I56" s="6">
        <v>3517571</v>
      </c>
      <c r="J56" s="6">
        <v>2964319</v>
      </c>
    </row>
    <row r="57" spans="2:10" x14ac:dyDescent="0.25">
      <c r="B57" s="5" t="s">
        <v>120</v>
      </c>
      <c r="C57" s="5" t="s">
        <v>121</v>
      </c>
      <c r="D57" s="6">
        <v>0</v>
      </c>
      <c r="E57" s="6">
        <v>0</v>
      </c>
      <c r="F57" s="6">
        <v>3966505</v>
      </c>
      <c r="G57" s="6">
        <v>2225405</v>
      </c>
      <c r="H57" s="6">
        <v>1885113</v>
      </c>
      <c r="I57" s="6">
        <v>1885113</v>
      </c>
      <c r="J57" s="6">
        <v>1547542</v>
      </c>
    </row>
    <row r="58" spans="2:10" x14ac:dyDescent="0.25">
      <c r="B58" s="5" t="s">
        <v>122</v>
      </c>
      <c r="C58" s="5" t="s">
        <v>123</v>
      </c>
      <c r="D58" s="6">
        <v>0</v>
      </c>
      <c r="E58" s="6">
        <v>0</v>
      </c>
      <c r="F58" s="6">
        <v>101800</v>
      </c>
      <c r="G58" s="6">
        <v>53100</v>
      </c>
      <c r="H58" s="6">
        <v>52434</v>
      </c>
      <c r="I58" s="6">
        <v>52434</v>
      </c>
      <c r="J58" s="6">
        <v>44440</v>
      </c>
    </row>
    <row r="59" spans="2:10" x14ac:dyDescent="0.25">
      <c r="B59" s="5" t="s">
        <v>124</v>
      </c>
      <c r="C59" s="5" t="s">
        <v>125</v>
      </c>
      <c r="D59" s="6">
        <v>0</v>
      </c>
      <c r="E59" s="6">
        <v>0</v>
      </c>
      <c r="F59" s="6">
        <v>165600</v>
      </c>
      <c r="G59" s="6">
        <v>86100</v>
      </c>
      <c r="H59" s="6">
        <v>87697</v>
      </c>
      <c r="I59" s="6">
        <v>87697</v>
      </c>
      <c r="J59" s="6">
        <v>78024</v>
      </c>
    </row>
    <row r="60" spans="2:10" x14ac:dyDescent="0.25">
      <c r="B60" s="5" t="s">
        <v>126</v>
      </c>
      <c r="C60" s="5" t="s">
        <v>127</v>
      </c>
      <c r="D60" s="6">
        <v>0</v>
      </c>
      <c r="E60" s="6">
        <v>0</v>
      </c>
      <c r="F60" s="6">
        <v>910584</v>
      </c>
      <c r="G60" s="6">
        <v>554084</v>
      </c>
      <c r="H60" s="6">
        <v>438030</v>
      </c>
      <c r="I60" s="6">
        <v>438030</v>
      </c>
      <c r="J60" s="6">
        <v>360572</v>
      </c>
    </row>
    <row r="61" spans="2:10" x14ac:dyDescent="0.25">
      <c r="B61" s="5" t="s">
        <v>128</v>
      </c>
      <c r="C61" s="5" t="s">
        <v>129</v>
      </c>
      <c r="D61" s="6">
        <v>0</v>
      </c>
      <c r="E61" s="6">
        <v>0</v>
      </c>
      <c r="F61" s="6">
        <v>397165</v>
      </c>
      <c r="G61" s="6">
        <v>209665</v>
      </c>
      <c r="H61" s="6">
        <v>203829</v>
      </c>
      <c r="I61" s="6">
        <v>203829</v>
      </c>
      <c r="J61" s="6">
        <v>166108</v>
      </c>
    </row>
    <row r="62" spans="2:10" x14ac:dyDescent="0.25">
      <c r="B62" s="5" t="s">
        <v>130</v>
      </c>
      <c r="C62" s="5" t="s">
        <v>131</v>
      </c>
      <c r="D62" s="6">
        <v>0</v>
      </c>
      <c r="E62" s="6">
        <v>0</v>
      </c>
      <c r="F62" s="6">
        <v>15700</v>
      </c>
      <c r="G62" s="6">
        <v>8500</v>
      </c>
      <c r="H62" s="6">
        <v>4833</v>
      </c>
      <c r="I62" s="6">
        <v>4833</v>
      </c>
      <c r="J62" s="6">
        <v>4200</v>
      </c>
    </row>
    <row r="63" spans="2:10" x14ac:dyDescent="0.25">
      <c r="B63" s="5" t="s">
        <v>132</v>
      </c>
      <c r="C63" s="5" t="s">
        <v>133</v>
      </c>
      <c r="D63" s="6">
        <v>0</v>
      </c>
      <c r="E63" s="6">
        <v>0</v>
      </c>
      <c r="F63" s="6">
        <v>127000</v>
      </c>
      <c r="G63" s="6">
        <v>83000</v>
      </c>
      <c r="H63" s="6">
        <v>53369</v>
      </c>
      <c r="I63" s="6">
        <v>53369</v>
      </c>
      <c r="J63" s="6">
        <v>53369</v>
      </c>
    </row>
    <row r="64" spans="2:10" x14ac:dyDescent="0.25">
      <c r="B64" s="5" t="s">
        <v>134</v>
      </c>
      <c r="C64" s="5" t="s">
        <v>135</v>
      </c>
      <c r="D64" s="6">
        <v>0</v>
      </c>
      <c r="E64" s="6">
        <v>0</v>
      </c>
      <c r="F64" s="6">
        <v>33500</v>
      </c>
      <c r="G64" s="6">
        <v>18000</v>
      </c>
      <c r="H64" s="6">
        <v>9197</v>
      </c>
      <c r="I64" s="6">
        <v>9197</v>
      </c>
      <c r="J64" s="6">
        <v>8697</v>
      </c>
    </row>
    <row r="65" spans="1:20" x14ac:dyDescent="0.25">
      <c r="B65" s="5" t="s">
        <v>136</v>
      </c>
      <c r="C65" s="5" t="s">
        <v>137</v>
      </c>
      <c r="D65" s="6">
        <v>0</v>
      </c>
      <c r="E65" s="6">
        <v>0</v>
      </c>
      <c r="F65" s="6">
        <v>49750</v>
      </c>
      <c r="G65" s="6">
        <v>23770</v>
      </c>
      <c r="H65" s="6">
        <v>22731</v>
      </c>
      <c r="I65" s="6">
        <v>22731</v>
      </c>
      <c r="J65" s="6">
        <v>17699</v>
      </c>
    </row>
    <row r="66" spans="1:20" ht="22.5" x14ac:dyDescent="0.25">
      <c r="B66" s="5" t="s">
        <v>138</v>
      </c>
      <c r="C66" s="5" t="s">
        <v>139</v>
      </c>
      <c r="D66" s="6">
        <v>0</v>
      </c>
      <c r="E66" s="6">
        <v>0</v>
      </c>
      <c r="F66" s="6">
        <v>1668240</v>
      </c>
      <c r="G66" s="6">
        <v>877040</v>
      </c>
      <c r="H66" s="6">
        <v>760028</v>
      </c>
      <c r="I66" s="6">
        <v>760028</v>
      </c>
      <c r="J66" s="6">
        <v>653043</v>
      </c>
    </row>
    <row r="67" spans="1:20" ht="22.5" x14ac:dyDescent="0.25">
      <c r="B67" s="5" t="s">
        <v>140</v>
      </c>
      <c r="C67" s="5" t="s">
        <v>141</v>
      </c>
      <c r="D67" s="6">
        <v>0</v>
      </c>
      <c r="E67" s="6">
        <v>0</v>
      </c>
      <c r="F67" s="6">
        <v>497166</v>
      </c>
      <c r="G67" s="6">
        <v>312146</v>
      </c>
      <c r="H67" s="6">
        <v>252965</v>
      </c>
      <c r="I67" s="6">
        <v>252965</v>
      </c>
      <c r="J67" s="6">
        <v>161390</v>
      </c>
    </row>
    <row r="68" spans="1:20" x14ac:dyDescent="0.25">
      <c r="B68" s="5" t="s">
        <v>142</v>
      </c>
      <c r="C68" s="5" t="s">
        <v>143</v>
      </c>
      <c r="D68" s="6">
        <v>0</v>
      </c>
      <c r="E68" s="6">
        <v>0</v>
      </c>
      <c r="F68" s="6">
        <v>524000</v>
      </c>
      <c r="G68" s="6">
        <v>421000</v>
      </c>
      <c r="H68" s="6">
        <v>57643</v>
      </c>
      <c r="I68" s="6">
        <v>57643</v>
      </c>
      <c r="J68" s="6">
        <v>50564</v>
      </c>
    </row>
    <row r="69" spans="1:20" x14ac:dyDescent="0.25">
      <c r="B69" s="5" t="s">
        <v>144</v>
      </c>
      <c r="C69" s="5" t="s">
        <v>145</v>
      </c>
      <c r="D69" s="6">
        <v>0</v>
      </c>
      <c r="E69" s="6">
        <v>0</v>
      </c>
      <c r="F69" s="6">
        <v>646619</v>
      </c>
      <c r="G69" s="6">
        <v>317071</v>
      </c>
      <c r="H69" s="6">
        <v>277654</v>
      </c>
      <c r="I69" s="6">
        <v>277654</v>
      </c>
      <c r="J69" s="6">
        <v>247811</v>
      </c>
    </row>
    <row r="70" spans="1:20" x14ac:dyDescent="0.25">
      <c r="B70" s="5" t="s">
        <v>146</v>
      </c>
      <c r="C70" s="5" t="s">
        <v>147</v>
      </c>
      <c r="D70" s="6">
        <v>0</v>
      </c>
      <c r="E70" s="6">
        <v>0</v>
      </c>
      <c r="F70" s="6">
        <v>645119</v>
      </c>
      <c r="G70" s="6">
        <v>316571</v>
      </c>
      <c r="H70" s="6">
        <v>277654</v>
      </c>
      <c r="I70" s="6">
        <v>277654</v>
      </c>
      <c r="J70" s="6">
        <v>247811</v>
      </c>
    </row>
    <row r="71" spans="1:20" x14ac:dyDescent="0.25">
      <c r="B71" s="5" t="s">
        <v>148</v>
      </c>
      <c r="C71" s="5" t="s">
        <v>149</v>
      </c>
      <c r="D71" s="6">
        <v>0</v>
      </c>
      <c r="E71" s="6">
        <v>0</v>
      </c>
      <c r="F71" s="6">
        <v>1500</v>
      </c>
      <c r="G71" s="6">
        <v>500</v>
      </c>
      <c r="H71" s="6">
        <v>0</v>
      </c>
      <c r="I71" s="6">
        <v>0</v>
      </c>
      <c r="J71" s="6">
        <v>0</v>
      </c>
    </row>
    <row r="72" spans="1:20" ht="22.5" x14ac:dyDescent="0.25">
      <c r="A72" s="7"/>
      <c r="B72" s="5" t="s">
        <v>150</v>
      </c>
      <c r="C72" s="5" t="s">
        <v>151</v>
      </c>
      <c r="D72" s="6">
        <v>0</v>
      </c>
      <c r="E72" s="6">
        <v>0</v>
      </c>
      <c r="F72" s="6">
        <v>1380600</v>
      </c>
      <c r="G72" s="6">
        <v>929200</v>
      </c>
      <c r="H72" s="6">
        <v>881027</v>
      </c>
      <c r="I72" s="6">
        <v>881027</v>
      </c>
      <c r="J72" s="6">
        <v>779619</v>
      </c>
      <c r="K72" s="7"/>
      <c r="L72" s="7"/>
      <c r="Q72" s="7"/>
      <c r="R72" s="7"/>
      <c r="S72" s="7"/>
      <c r="T72" s="7"/>
    </row>
    <row r="73" spans="1:20" x14ac:dyDescent="0.25">
      <c r="B73" s="5" t="s">
        <v>152</v>
      </c>
      <c r="C73" s="5" t="s">
        <v>153</v>
      </c>
      <c r="D73" s="6">
        <v>0</v>
      </c>
      <c r="E73" s="6">
        <v>0</v>
      </c>
      <c r="F73" s="6">
        <v>1033700</v>
      </c>
      <c r="G73" s="6">
        <v>695500</v>
      </c>
      <c r="H73" s="6">
        <v>671067</v>
      </c>
      <c r="I73" s="6">
        <v>671067</v>
      </c>
      <c r="J73" s="6">
        <v>599029</v>
      </c>
    </row>
    <row r="74" spans="1:20" x14ac:dyDescent="0.25">
      <c r="B74" s="5" t="s">
        <v>154</v>
      </c>
      <c r="C74" s="5" t="s">
        <v>155</v>
      </c>
      <c r="D74" s="6">
        <v>0</v>
      </c>
      <c r="E74" s="6">
        <v>0</v>
      </c>
      <c r="F74" s="6">
        <v>228000</v>
      </c>
      <c r="G74" s="6">
        <v>145500</v>
      </c>
      <c r="H74" s="6">
        <v>160852</v>
      </c>
      <c r="I74" s="6">
        <v>160852</v>
      </c>
      <c r="J74" s="6">
        <v>134197</v>
      </c>
    </row>
    <row r="75" spans="1:20" x14ac:dyDescent="0.25">
      <c r="B75" s="5" t="s">
        <v>156</v>
      </c>
      <c r="C75" s="5" t="s">
        <v>157</v>
      </c>
      <c r="D75" s="6">
        <v>0</v>
      </c>
      <c r="E75" s="6">
        <v>0</v>
      </c>
      <c r="F75" s="6">
        <v>35000</v>
      </c>
      <c r="G75" s="6">
        <v>20000</v>
      </c>
      <c r="H75" s="6">
        <v>19693</v>
      </c>
      <c r="I75" s="6">
        <v>19693</v>
      </c>
      <c r="J75" s="6">
        <v>19015</v>
      </c>
    </row>
    <row r="76" spans="1:20" x14ac:dyDescent="0.25">
      <c r="B76" s="5" t="s">
        <v>158</v>
      </c>
      <c r="C76" s="5" t="s">
        <v>159</v>
      </c>
      <c r="D76" s="6">
        <v>0</v>
      </c>
      <c r="E76" s="6">
        <v>0</v>
      </c>
      <c r="F76" s="6">
        <v>83900</v>
      </c>
      <c r="G76" s="6">
        <v>68200</v>
      </c>
      <c r="H76" s="6">
        <v>29415</v>
      </c>
      <c r="I76" s="6">
        <v>29415</v>
      </c>
      <c r="J76" s="6">
        <v>27378</v>
      </c>
    </row>
    <row r="77" spans="1:20" ht="22.5" x14ac:dyDescent="0.25">
      <c r="B77" s="5" t="s">
        <v>160</v>
      </c>
      <c r="C77" s="5" t="s">
        <v>161</v>
      </c>
      <c r="D77" s="6">
        <v>0</v>
      </c>
      <c r="E77" s="6">
        <v>0</v>
      </c>
      <c r="F77" s="6">
        <v>508972</v>
      </c>
      <c r="G77" s="6">
        <v>323719</v>
      </c>
      <c r="H77" s="6">
        <v>147422</v>
      </c>
      <c r="I77" s="6">
        <v>147422</v>
      </c>
      <c r="J77" s="6">
        <v>131650</v>
      </c>
    </row>
    <row r="78" spans="1:20" x14ac:dyDescent="0.25">
      <c r="B78" s="5" t="s">
        <v>162</v>
      </c>
      <c r="C78" s="5" t="s">
        <v>163</v>
      </c>
      <c r="D78" s="6">
        <v>0</v>
      </c>
      <c r="E78" s="6">
        <v>0</v>
      </c>
      <c r="F78" s="6">
        <v>54500</v>
      </c>
      <c r="G78" s="6">
        <v>45000</v>
      </c>
      <c r="H78" s="6">
        <v>0</v>
      </c>
      <c r="I78" s="6">
        <v>0</v>
      </c>
      <c r="J78" s="6">
        <v>0</v>
      </c>
    </row>
    <row r="79" spans="1:20" x14ac:dyDescent="0.25">
      <c r="B79" s="5" t="s">
        <v>164</v>
      </c>
      <c r="C79" s="5" t="s">
        <v>165</v>
      </c>
      <c r="D79" s="6">
        <v>0</v>
      </c>
      <c r="E79" s="6">
        <v>0</v>
      </c>
      <c r="F79" s="6">
        <v>20000</v>
      </c>
      <c r="G79" s="6">
        <v>10000</v>
      </c>
      <c r="H79" s="6">
        <v>0</v>
      </c>
      <c r="I79" s="6">
        <v>0</v>
      </c>
      <c r="J79" s="6">
        <v>0</v>
      </c>
    </row>
    <row r="80" spans="1:20" x14ac:dyDescent="0.25">
      <c r="B80" s="5" t="s">
        <v>166</v>
      </c>
      <c r="C80" s="5" t="s">
        <v>167</v>
      </c>
      <c r="D80" s="6">
        <v>0</v>
      </c>
      <c r="E80" s="6">
        <v>0</v>
      </c>
      <c r="F80" s="6">
        <v>434472</v>
      </c>
      <c r="G80" s="6">
        <v>268719</v>
      </c>
      <c r="H80" s="6">
        <v>147422</v>
      </c>
      <c r="I80" s="6">
        <v>147422</v>
      </c>
      <c r="J80" s="6">
        <v>131650</v>
      </c>
    </row>
    <row r="81" spans="2:10" ht="22.5" x14ac:dyDescent="0.25">
      <c r="B81" s="5" t="s">
        <v>168</v>
      </c>
      <c r="C81" s="5" t="s">
        <v>169</v>
      </c>
      <c r="D81" s="6">
        <v>0</v>
      </c>
      <c r="E81" s="6">
        <v>0</v>
      </c>
      <c r="F81" s="6">
        <v>67500</v>
      </c>
      <c r="G81" s="6">
        <v>29000</v>
      </c>
      <c r="H81" s="6">
        <v>10774</v>
      </c>
      <c r="I81" s="6">
        <v>10774</v>
      </c>
      <c r="J81" s="6">
        <v>6124</v>
      </c>
    </row>
    <row r="82" spans="2:10" x14ac:dyDescent="0.25">
      <c r="B82" s="5" t="s">
        <v>170</v>
      </c>
      <c r="C82" s="5" t="s">
        <v>171</v>
      </c>
      <c r="D82" s="6">
        <v>0</v>
      </c>
      <c r="E82" s="6">
        <v>0</v>
      </c>
      <c r="F82" s="6">
        <v>65000</v>
      </c>
      <c r="G82" s="6">
        <v>28000</v>
      </c>
      <c r="H82" s="6">
        <v>10774</v>
      </c>
      <c r="I82" s="6">
        <v>10774</v>
      </c>
      <c r="J82" s="6">
        <v>6124</v>
      </c>
    </row>
    <row r="83" spans="2:10" x14ac:dyDescent="0.25">
      <c r="B83" s="5" t="s">
        <v>172</v>
      </c>
      <c r="C83" s="5" t="s">
        <v>173</v>
      </c>
      <c r="D83" s="6">
        <v>0</v>
      </c>
      <c r="E83" s="6">
        <v>0</v>
      </c>
      <c r="F83" s="6">
        <v>2500</v>
      </c>
      <c r="G83" s="6">
        <v>1000</v>
      </c>
      <c r="H83" s="6">
        <v>0</v>
      </c>
      <c r="I83" s="6">
        <v>0</v>
      </c>
      <c r="J83" s="6">
        <v>0</v>
      </c>
    </row>
    <row r="84" spans="2:10" x14ac:dyDescent="0.25">
      <c r="B84" s="5" t="s">
        <v>174</v>
      </c>
      <c r="C84" s="5" t="s">
        <v>175</v>
      </c>
      <c r="D84" s="6">
        <v>0</v>
      </c>
      <c r="E84" s="6">
        <v>0</v>
      </c>
      <c r="F84" s="6">
        <v>11000</v>
      </c>
      <c r="G84" s="6">
        <v>8500</v>
      </c>
      <c r="H84" s="6">
        <v>3892</v>
      </c>
      <c r="I84" s="6">
        <v>3892</v>
      </c>
      <c r="J84" s="6">
        <v>2893</v>
      </c>
    </row>
    <row r="85" spans="2:10" x14ac:dyDescent="0.25">
      <c r="B85" s="5" t="s">
        <v>176</v>
      </c>
      <c r="C85" s="5" t="s">
        <v>177</v>
      </c>
      <c r="D85" s="6">
        <v>0</v>
      </c>
      <c r="E85" s="6">
        <v>0</v>
      </c>
      <c r="F85" s="6">
        <v>28500</v>
      </c>
      <c r="G85" s="6">
        <v>22500</v>
      </c>
      <c r="H85" s="6">
        <v>4480</v>
      </c>
      <c r="I85" s="6">
        <v>4480</v>
      </c>
      <c r="J85" s="6">
        <v>4480</v>
      </c>
    </row>
    <row r="86" spans="2:10" x14ac:dyDescent="0.25">
      <c r="B86" s="5" t="s">
        <v>178</v>
      </c>
      <c r="C86" s="5" t="s">
        <v>179</v>
      </c>
      <c r="D86" s="6">
        <v>0</v>
      </c>
      <c r="E86" s="6">
        <v>0</v>
      </c>
      <c r="F86" s="6">
        <v>28500</v>
      </c>
      <c r="G86" s="6">
        <v>15500</v>
      </c>
      <c r="H86" s="6">
        <v>11520</v>
      </c>
      <c r="I86" s="6">
        <v>11520</v>
      </c>
      <c r="J86" s="6">
        <v>8604</v>
      </c>
    </row>
    <row r="87" spans="2:10" ht="33" x14ac:dyDescent="0.25">
      <c r="B87" s="5" t="s">
        <v>180</v>
      </c>
      <c r="C87" s="5" t="s">
        <v>181</v>
      </c>
      <c r="D87" s="6">
        <v>0</v>
      </c>
      <c r="E87" s="6">
        <v>0</v>
      </c>
      <c r="F87" s="6">
        <v>432500</v>
      </c>
      <c r="G87" s="6">
        <v>229356</v>
      </c>
      <c r="H87" s="6">
        <v>238046</v>
      </c>
      <c r="I87" s="6">
        <v>238046</v>
      </c>
      <c r="J87" s="6">
        <v>185032</v>
      </c>
    </row>
    <row r="88" spans="2:10" x14ac:dyDescent="0.25">
      <c r="B88" s="5" t="s">
        <v>182</v>
      </c>
      <c r="C88" s="5" t="s">
        <v>183</v>
      </c>
      <c r="D88" s="6">
        <v>0</v>
      </c>
      <c r="E88" s="6">
        <v>0</v>
      </c>
      <c r="F88" s="6">
        <v>48500</v>
      </c>
      <c r="G88" s="6">
        <v>30500</v>
      </c>
      <c r="H88" s="6">
        <v>11649</v>
      </c>
      <c r="I88" s="6">
        <v>11649</v>
      </c>
      <c r="J88" s="6">
        <v>11649</v>
      </c>
    </row>
    <row r="89" spans="2:10" x14ac:dyDescent="0.25">
      <c r="B89" s="5" t="s">
        <v>184</v>
      </c>
      <c r="C89" s="5" t="s">
        <v>185</v>
      </c>
      <c r="D89" s="6">
        <v>0</v>
      </c>
      <c r="E89" s="6">
        <v>0</v>
      </c>
      <c r="F89" s="6">
        <v>14000</v>
      </c>
      <c r="G89" s="6">
        <v>12500</v>
      </c>
      <c r="H89" s="6">
        <v>6596</v>
      </c>
      <c r="I89" s="6">
        <v>6596</v>
      </c>
      <c r="J89" s="6">
        <v>6596</v>
      </c>
    </row>
    <row r="90" spans="2:10" x14ac:dyDescent="0.25">
      <c r="B90" s="5" t="s">
        <v>186</v>
      </c>
      <c r="C90" s="5" t="s">
        <v>187</v>
      </c>
      <c r="D90" s="6">
        <v>0</v>
      </c>
      <c r="E90" s="6">
        <v>0</v>
      </c>
      <c r="F90" s="6">
        <v>370000</v>
      </c>
      <c r="G90" s="6">
        <v>186356</v>
      </c>
      <c r="H90" s="6">
        <v>219801</v>
      </c>
      <c r="I90" s="6">
        <v>219801</v>
      </c>
      <c r="J90" s="6">
        <v>166787</v>
      </c>
    </row>
    <row r="91" spans="2:10" ht="43.5" x14ac:dyDescent="0.25">
      <c r="B91" s="5" t="s">
        <v>188</v>
      </c>
      <c r="C91" s="5" t="s">
        <v>58</v>
      </c>
      <c r="D91" s="6">
        <v>0</v>
      </c>
      <c r="E91" s="6">
        <v>0</v>
      </c>
      <c r="F91" s="6">
        <v>529800</v>
      </c>
      <c r="G91" s="6">
        <v>249215</v>
      </c>
      <c r="H91" s="6">
        <v>221325</v>
      </c>
      <c r="I91" s="6">
        <v>221325</v>
      </c>
      <c r="J91" s="6">
        <v>221325</v>
      </c>
    </row>
    <row r="92" spans="2:10" x14ac:dyDescent="0.25">
      <c r="B92" s="5" t="s">
        <v>189</v>
      </c>
      <c r="C92" s="5" t="s">
        <v>190</v>
      </c>
      <c r="D92" s="6">
        <v>0</v>
      </c>
      <c r="E92" s="6">
        <v>0</v>
      </c>
      <c r="F92" s="6">
        <v>268800</v>
      </c>
      <c r="G92" s="6">
        <v>115715</v>
      </c>
      <c r="H92" s="6">
        <v>112657</v>
      </c>
      <c r="I92" s="6">
        <v>112657</v>
      </c>
      <c r="J92" s="6">
        <v>112657</v>
      </c>
    </row>
    <row r="93" spans="2:10" ht="22.5" x14ac:dyDescent="0.25">
      <c r="B93" s="5" t="s">
        <v>191</v>
      </c>
      <c r="C93" s="5" t="s">
        <v>192</v>
      </c>
      <c r="D93" s="6">
        <v>0</v>
      </c>
      <c r="E93" s="6">
        <v>0</v>
      </c>
      <c r="F93" s="6">
        <v>261000</v>
      </c>
      <c r="G93" s="6">
        <v>133500</v>
      </c>
      <c r="H93" s="6">
        <v>108668</v>
      </c>
      <c r="I93" s="6">
        <v>108668</v>
      </c>
      <c r="J93" s="6">
        <v>108668</v>
      </c>
    </row>
    <row r="94" spans="2:10" ht="22.5" x14ac:dyDescent="0.25">
      <c r="B94" s="5" t="s">
        <v>193</v>
      </c>
      <c r="C94" s="5" t="s">
        <v>194</v>
      </c>
      <c r="D94" s="6">
        <v>0</v>
      </c>
      <c r="E94" s="6">
        <v>0</v>
      </c>
      <c r="F94" s="6">
        <v>-99378</v>
      </c>
      <c r="G94" s="6">
        <v>-99378</v>
      </c>
      <c r="H94" s="6">
        <v>-292602</v>
      </c>
      <c r="I94" s="6">
        <v>-292602</v>
      </c>
      <c r="J94" s="6">
        <v>-292602</v>
      </c>
    </row>
    <row r="95" spans="2:10" ht="22.5" x14ac:dyDescent="0.25">
      <c r="B95" s="5" t="s">
        <v>195</v>
      </c>
      <c r="C95" s="5" t="s">
        <v>196</v>
      </c>
      <c r="D95" s="6">
        <v>0</v>
      </c>
      <c r="E95" s="6">
        <v>0</v>
      </c>
      <c r="F95" s="6">
        <v>-99378</v>
      </c>
      <c r="G95" s="6">
        <v>-99378</v>
      </c>
      <c r="H95" s="6">
        <v>-292602</v>
      </c>
      <c r="I95" s="6">
        <v>-292602</v>
      </c>
      <c r="J95" s="6">
        <v>-292602</v>
      </c>
    </row>
    <row r="96" spans="2:10" ht="22.5" x14ac:dyDescent="0.25">
      <c r="B96" s="5" t="s">
        <v>197</v>
      </c>
      <c r="C96" s="5" t="s">
        <v>198</v>
      </c>
      <c r="D96" s="6">
        <v>0</v>
      </c>
      <c r="E96" s="6">
        <v>0</v>
      </c>
      <c r="F96" s="6">
        <v>-99378</v>
      </c>
      <c r="G96" s="6">
        <v>-99378</v>
      </c>
      <c r="H96" s="6">
        <v>-292602</v>
      </c>
      <c r="I96" s="6">
        <v>-292602</v>
      </c>
      <c r="J96" s="6">
        <v>-292602</v>
      </c>
    </row>
    <row r="97" spans="2:10" ht="22.5" x14ac:dyDescent="0.25">
      <c r="B97" s="5" t="s">
        <v>199</v>
      </c>
      <c r="C97" s="5" t="s">
        <v>200</v>
      </c>
      <c r="D97" s="6">
        <v>0</v>
      </c>
      <c r="E97" s="6">
        <v>0</v>
      </c>
      <c r="F97" s="6">
        <v>-99378</v>
      </c>
      <c r="G97" s="6">
        <v>-99378</v>
      </c>
      <c r="H97" s="6">
        <v>-292602</v>
      </c>
      <c r="I97" s="6">
        <v>-292602</v>
      </c>
      <c r="J97" s="6">
        <v>-292602</v>
      </c>
    </row>
    <row r="100" spans="2:10" x14ac:dyDescent="0.25">
      <c r="B100" s="10" t="s">
        <v>218</v>
      </c>
      <c r="C100" s="10"/>
      <c r="D100" s="10"/>
      <c r="E100" s="10"/>
      <c r="F100" s="10"/>
      <c r="G100" s="10"/>
      <c r="H100" s="10"/>
      <c r="I100" s="10"/>
      <c r="J100" s="10"/>
    </row>
    <row r="102" spans="2:10" ht="22.5" x14ac:dyDescent="0.25">
      <c r="B102" s="5" t="s">
        <v>17</v>
      </c>
      <c r="C102" s="5" t="s">
        <v>18</v>
      </c>
      <c r="D102" s="6">
        <v>0</v>
      </c>
      <c r="E102" s="6">
        <v>0</v>
      </c>
      <c r="F102" s="6">
        <v>2055900</v>
      </c>
      <c r="G102" s="6">
        <v>1943700</v>
      </c>
      <c r="H102" s="6">
        <v>648567</v>
      </c>
      <c r="I102" s="6">
        <v>648567</v>
      </c>
      <c r="J102" s="6">
        <v>504503</v>
      </c>
    </row>
    <row r="103" spans="2:10" x14ac:dyDescent="0.25">
      <c r="B103" s="5" t="s">
        <v>201</v>
      </c>
      <c r="C103" s="5" t="s">
        <v>202</v>
      </c>
      <c r="D103" s="6">
        <v>0</v>
      </c>
      <c r="E103" s="6">
        <v>0</v>
      </c>
      <c r="F103" s="6">
        <v>2055900</v>
      </c>
      <c r="G103" s="6">
        <v>1943700</v>
      </c>
      <c r="H103" s="6">
        <v>648567</v>
      </c>
      <c r="I103" s="6">
        <v>648567</v>
      </c>
      <c r="J103" s="6">
        <v>504503</v>
      </c>
    </row>
    <row r="104" spans="2:10" ht="22.5" x14ac:dyDescent="0.25">
      <c r="B104" s="5" t="s">
        <v>203</v>
      </c>
      <c r="C104" s="5" t="s">
        <v>204</v>
      </c>
      <c r="D104" s="6">
        <v>0</v>
      </c>
      <c r="E104" s="6">
        <v>0</v>
      </c>
      <c r="F104" s="6">
        <v>2055900</v>
      </c>
      <c r="G104" s="6">
        <v>1943700</v>
      </c>
      <c r="H104" s="6">
        <v>648567</v>
      </c>
      <c r="I104" s="6">
        <v>648567</v>
      </c>
      <c r="J104" s="6">
        <v>504503</v>
      </c>
    </row>
    <row r="105" spans="2:10" x14ac:dyDescent="0.25">
      <c r="B105" s="5" t="s">
        <v>205</v>
      </c>
      <c r="C105" s="5" t="s">
        <v>206</v>
      </c>
      <c r="D105" s="6">
        <v>0</v>
      </c>
      <c r="E105" s="6">
        <v>0</v>
      </c>
      <c r="F105" s="6">
        <v>939300</v>
      </c>
      <c r="G105" s="6">
        <v>827100</v>
      </c>
      <c r="H105" s="6">
        <v>140606</v>
      </c>
      <c r="I105" s="6">
        <v>140606</v>
      </c>
      <c r="J105" s="6">
        <v>112305</v>
      </c>
    </row>
    <row r="106" spans="2:10" x14ac:dyDescent="0.25">
      <c r="B106" s="5" t="s">
        <v>207</v>
      </c>
      <c r="C106" s="5" t="s">
        <v>208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</row>
    <row r="107" spans="2:10" x14ac:dyDescent="0.25">
      <c r="B107" s="5" t="s">
        <v>209</v>
      </c>
      <c r="C107" s="5" t="s">
        <v>210</v>
      </c>
      <c r="D107" s="6">
        <v>0</v>
      </c>
      <c r="E107" s="6">
        <v>0</v>
      </c>
      <c r="F107" s="6">
        <v>393500</v>
      </c>
      <c r="G107" s="6">
        <v>352400</v>
      </c>
      <c r="H107" s="6">
        <v>17786</v>
      </c>
      <c r="I107" s="6">
        <v>17786</v>
      </c>
      <c r="J107" s="6">
        <v>4485</v>
      </c>
    </row>
    <row r="108" spans="2:10" ht="22.5" x14ac:dyDescent="0.25">
      <c r="B108" s="5" t="s">
        <v>211</v>
      </c>
      <c r="C108" s="5" t="s">
        <v>212</v>
      </c>
      <c r="D108" s="6">
        <v>0</v>
      </c>
      <c r="E108" s="6">
        <v>0</v>
      </c>
      <c r="F108" s="6">
        <v>35000</v>
      </c>
      <c r="G108" s="6">
        <v>35000</v>
      </c>
      <c r="H108" s="6">
        <v>0</v>
      </c>
      <c r="I108" s="6">
        <v>0</v>
      </c>
      <c r="J108" s="6">
        <v>0</v>
      </c>
    </row>
    <row r="109" spans="2:10" x14ac:dyDescent="0.25">
      <c r="B109" s="5" t="s">
        <v>213</v>
      </c>
      <c r="C109" s="5" t="s">
        <v>214</v>
      </c>
      <c r="D109" s="6">
        <v>0</v>
      </c>
      <c r="E109" s="6">
        <v>0</v>
      </c>
      <c r="F109" s="6">
        <v>510800</v>
      </c>
      <c r="G109" s="6">
        <v>439700</v>
      </c>
      <c r="H109" s="6">
        <v>122820</v>
      </c>
      <c r="I109" s="6">
        <v>122820</v>
      </c>
      <c r="J109" s="6">
        <v>107820</v>
      </c>
    </row>
    <row r="110" spans="2:10" x14ac:dyDescent="0.25">
      <c r="B110" s="5" t="s">
        <v>215</v>
      </c>
      <c r="C110" s="5" t="s">
        <v>216</v>
      </c>
      <c r="D110" s="6">
        <v>0</v>
      </c>
      <c r="E110" s="6">
        <v>0</v>
      </c>
      <c r="F110" s="6">
        <v>1116600</v>
      </c>
      <c r="G110" s="6">
        <v>1116600</v>
      </c>
      <c r="H110" s="6">
        <v>507961</v>
      </c>
      <c r="I110" s="6">
        <v>507961</v>
      </c>
      <c r="J110" s="6">
        <v>392198</v>
      </c>
    </row>
    <row r="111" spans="2:10" x14ac:dyDescent="0.25">
      <c r="B111" s="8" t="s">
        <v>219</v>
      </c>
      <c r="C111" s="9"/>
      <c r="F111" s="9" t="s">
        <v>220</v>
      </c>
    </row>
    <row r="112" spans="2:10" x14ac:dyDescent="0.25">
      <c r="B112" s="8" t="s">
        <v>221</v>
      </c>
      <c r="C112" s="9"/>
      <c r="F112" s="9" t="s">
        <v>222</v>
      </c>
    </row>
    <row r="113" spans="2:6" x14ac:dyDescent="0.25">
      <c r="B113" s="9"/>
      <c r="C113" s="9"/>
      <c r="F113" s="9"/>
    </row>
    <row r="114" spans="2:6" x14ac:dyDescent="0.25">
      <c r="B114" s="9"/>
      <c r="C114" s="9" t="s">
        <v>223</v>
      </c>
      <c r="F114" s="9"/>
    </row>
    <row r="115" spans="2:6" x14ac:dyDescent="0.25">
      <c r="B115" s="9"/>
      <c r="C115" s="9"/>
      <c r="F115" s="9"/>
    </row>
    <row r="116" spans="2:6" x14ac:dyDescent="0.25">
      <c r="B116" s="9"/>
      <c r="C116" s="9"/>
      <c r="F116" s="9"/>
    </row>
    <row r="117" spans="2:6" x14ac:dyDescent="0.25">
      <c r="B117" s="9" t="s">
        <v>224</v>
      </c>
      <c r="C117" s="9"/>
      <c r="F117" s="9" t="s">
        <v>225</v>
      </c>
    </row>
    <row r="118" spans="2:6" x14ac:dyDescent="0.25">
      <c r="B118" s="9"/>
      <c r="C118" s="9"/>
      <c r="F118" s="9" t="s">
        <v>226</v>
      </c>
    </row>
    <row r="119" spans="2:6" x14ac:dyDescent="0.25">
      <c r="B119" s="9"/>
      <c r="C119" s="9"/>
      <c r="F119" s="9"/>
    </row>
  </sheetData>
  <mergeCells count="20">
    <mergeCell ref="A1:L1"/>
    <mergeCell ref="A2:L2"/>
    <mergeCell ref="A3:L3"/>
    <mergeCell ref="A4:L4"/>
    <mergeCell ref="L6:L10"/>
    <mergeCell ref="C6:C10"/>
    <mergeCell ref="D6:E6"/>
    <mergeCell ref="D7:D10"/>
    <mergeCell ref="E7:E10"/>
    <mergeCell ref="F6:G6"/>
    <mergeCell ref="F7:F10"/>
    <mergeCell ref="G7:G10"/>
    <mergeCell ref="A6:B10"/>
    <mergeCell ref="B100:J100"/>
    <mergeCell ref="H6:H10"/>
    <mergeCell ref="I6:I10"/>
    <mergeCell ref="J6:J10"/>
    <mergeCell ref="K6:K10"/>
    <mergeCell ref="B38:J38"/>
    <mergeCell ref="A11:B11"/>
  </mergeCells>
  <pageMargins left="0.7086614173228347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2021-08-06T09:56:10Z</cp:lastPrinted>
  <dcterms:created xsi:type="dcterms:W3CDTF">2021-08-05T11:20:33Z</dcterms:created>
  <dcterms:modified xsi:type="dcterms:W3CDTF">2021-08-06T09:56:12Z</dcterms:modified>
</cp:coreProperties>
</file>